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autoCompressPictures="0"/>
  <mc:AlternateContent xmlns:mc="http://schemas.openxmlformats.org/markup-compatibility/2006">
    <mc:Choice Requires="x15">
      <x15ac:absPath xmlns:x15ac="http://schemas.microsoft.com/office/spreadsheetml/2010/11/ac" url="Z:\Dropbox\7. Work\PMI\"/>
    </mc:Choice>
  </mc:AlternateContent>
  <bookViews>
    <workbookView xWindow="0" yWindow="0" windowWidth="25485" windowHeight="12675"/>
  </bookViews>
  <sheets>
    <sheet name="Результаты" sheetId="1" r:id="rId1"/>
    <sheet name="Замечания" sheetId="2" r:id="rId2"/>
  </sheets>
  <definedNames>
    <definedName name="_xlnm._FilterDatabase" localSheetId="1" hidden="1">Замечания!$A$1:$A$11</definedName>
  </definedNames>
  <calcPr calcId="152511" concurrentCalc="0"/>
  <extLst>
    <ext xmlns:x15="http://schemas.microsoft.com/office/spreadsheetml/2010/11/main" uri="{140A7094-0E35-4892-8432-C4D2E57EDEB5}">
      <x15:workbookPr chartTrackingRefBase="1"/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H7" i="1" l="1"/>
  <c r="I7" i="1"/>
  <c r="H6" i="1"/>
  <c r="I6" i="1"/>
</calcChain>
</file>

<file path=xl/sharedStrings.xml><?xml version="1.0" encoding="utf-8"?>
<sst xmlns="http://schemas.openxmlformats.org/spreadsheetml/2006/main" count="604" uniqueCount="216">
  <si>
    <t>Чистый доход за 2013 год</t>
  </si>
  <si>
    <t>n=</t>
  </si>
  <si>
    <t xml:space="preserve">25th Percentile </t>
  </si>
  <si>
    <t xml:space="preserve">Median </t>
  </si>
  <si>
    <t xml:space="preserve">75th Percentile </t>
  </si>
  <si>
    <t xml:space="preserve">Mean </t>
  </si>
  <si>
    <t>Чистая зарплата</t>
  </si>
  <si>
    <t>Общий чистый доход</t>
  </si>
  <si>
    <t>Фактическое/ожидаемое изменение общего чистого дохода за прошедшие/следующие 12 месяцев</t>
  </si>
  <si>
    <t>Факт в 2013 год</t>
  </si>
  <si>
    <t>Ожидания в 2014 год</t>
  </si>
  <si>
    <t xml:space="preserve">Percent </t>
  </si>
  <si>
    <t>Уменьшение</t>
  </si>
  <si>
    <t>Без изменений</t>
  </si>
  <si>
    <t>Увеличение менее чем на 1%</t>
  </si>
  <si>
    <t>Увеличение от 1.0% до 2.9%</t>
  </si>
  <si>
    <t>Увеличение от 3.0% до 3.9%</t>
  </si>
  <si>
    <t>Увеличение от 4.0% до 4.9%</t>
  </si>
  <si>
    <t>Увеличение от 5.0% до 6.9%</t>
  </si>
  <si>
    <t>Увеличение от 7.0% до 9.9%</t>
  </si>
  <si>
    <t>Увеличение от 10.0% до 14.9%</t>
  </si>
  <si>
    <t>Увеличение от 15.0% до 19.9%</t>
  </si>
  <si>
    <t>Увеличение от 20.0% до 24.9%</t>
  </si>
  <si>
    <t>Увеличение от 25.0% до 29.9%</t>
  </si>
  <si>
    <t>Увеличение на 30% или выше</t>
  </si>
  <si>
    <t>Должность</t>
  </si>
  <si>
    <t>Percent</t>
  </si>
  <si>
    <t>Генеральный директор (CEO)</t>
  </si>
  <si>
    <t>ИТ Директор (CIO)</t>
  </si>
  <si>
    <t>Директор ОУП</t>
  </si>
  <si>
    <t>Руководитель портфеля проектов</t>
  </si>
  <si>
    <t>Руководитель программы проектов</t>
  </si>
  <si>
    <t>Руководитель проектов - Верхний уровень</t>
  </si>
  <si>
    <t>Руководитель проектов - Средний уровень</t>
  </si>
  <si>
    <t>Руководитель проектов - Нижний уровень</t>
  </si>
  <si>
    <t>Специалист в области управления проектами</t>
  </si>
  <si>
    <t>Функциональный руководитель</t>
  </si>
  <si>
    <t>Консультант в области управления проектами</t>
  </si>
  <si>
    <t>-</t>
  </si>
  <si>
    <t>Преподаватель / тренер в области управления проектами</t>
  </si>
  <si>
    <t>Общий чистый годовой доход в зависимости от лет общего трудового стажа</t>
  </si>
  <si>
    <t>Кол-во лет</t>
  </si>
  <si>
    <t>менее 3 лет</t>
  </si>
  <si>
    <t>от 3 до 5 лет</t>
  </si>
  <si>
    <t>от 5 до 10 лет</t>
  </si>
  <si>
    <t>от 10 до 15 лет</t>
  </si>
  <si>
    <t>от 15 до 20 лет</t>
  </si>
  <si>
    <t>более 20 лет</t>
  </si>
  <si>
    <t>Общий чистый годовой доход в зависимости от лет опыта применения методов управления проектами</t>
  </si>
  <si>
    <t>Гибкое (agile) / итеративное / инкрементное управление проектом / SCRUM</t>
  </si>
  <si>
    <t>0 лет</t>
  </si>
  <si>
    <t>От 1 до 5 лет</t>
  </si>
  <si>
    <t>От 6 лет и более</t>
  </si>
  <si>
    <t>Экстремальное (extreme) управление проектом</t>
  </si>
  <si>
    <t>Управление проектом основанное на процессах (process based)</t>
  </si>
  <si>
    <t>Управление проектом по цепочкам событий (event chain)</t>
  </si>
  <si>
    <t>Управление портфелем проектов</t>
  </si>
  <si>
    <t>Управление программой</t>
  </si>
  <si>
    <t>Управление освоенным объемом (earned value)</t>
  </si>
  <si>
    <t>Бережливое (lean) управление проектами</t>
  </si>
  <si>
    <t>Управление проектом по критическим цепям (critical chain)</t>
  </si>
  <si>
    <t>Управление проектом по водопаду (waterfall)</t>
  </si>
  <si>
    <t>Управление рисками</t>
  </si>
  <si>
    <t>Управление изменениями</t>
  </si>
  <si>
    <t>Управление ресурсами</t>
  </si>
  <si>
    <t>Общий чистый годовой доход в зависимости от лет трудового стажа в управлении проектами</t>
  </si>
  <si>
    <t>от 10 лет и более</t>
  </si>
  <si>
    <t>Общий чистый годовой доход в зависимости от полученного образования</t>
  </si>
  <si>
    <t>Среднее общее или среднее профессиональное</t>
  </si>
  <si>
    <t>Высшее профессиональное - бакалавриат</t>
  </si>
  <si>
    <t>Высшее профессиональное - специалитет, магистратура</t>
  </si>
  <si>
    <t>Высшее профессиональное - подготовка кадров высшей квалификации</t>
  </si>
  <si>
    <t>Общий чистый годовой доход в зависимости от наличия сертификата по управлению проектами</t>
  </si>
  <si>
    <t>Нет</t>
  </si>
  <si>
    <t>Да, менее 1 года</t>
  </si>
  <si>
    <t>Да, от 1 до 5 лет</t>
  </si>
  <si>
    <t>Да, от 5 до 10 лет</t>
  </si>
  <si>
    <t>Да, от 10 до 20 лет</t>
  </si>
  <si>
    <t>Да, более 20 лет</t>
  </si>
  <si>
    <t>Общий чистый годовой доход в зависимости от того сколько дней обучались на тренингах</t>
  </si>
  <si>
    <t>Ни сколько</t>
  </si>
  <si>
    <t>1 или 2 дня</t>
  </si>
  <si>
    <t>От 3 до 5 дней</t>
  </si>
  <si>
    <t>От 6 до 10 дней</t>
  </si>
  <si>
    <t>Более 10 дней</t>
  </si>
  <si>
    <t>Мужской</t>
  </si>
  <si>
    <t>Женский</t>
  </si>
  <si>
    <t>Общий чистый годовой доход в зависимости от департамента</t>
  </si>
  <si>
    <t>Администрирование / общее руководство</t>
  </si>
  <si>
    <t>Консалтинг</t>
  </si>
  <si>
    <t>Обслуживание клиентов / связи с общественностью</t>
  </si>
  <si>
    <t>Инженерия</t>
  </si>
  <si>
    <t>Финансы</t>
  </si>
  <si>
    <t>Отдел кадров</t>
  </si>
  <si>
    <t>Информационные технологии / информационные системы</t>
  </si>
  <si>
    <t>Операции / производство</t>
  </si>
  <si>
    <t>Отдел или офис управления проектами</t>
  </si>
  <si>
    <t>Управление качеством</t>
  </si>
  <si>
    <t>Научно-исследовательские и опытно-конструкторские работы</t>
  </si>
  <si>
    <t>Продажи / маркетинг</t>
  </si>
  <si>
    <t>Управление производственно-сбытовой цепью / логистика</t>
  </si>
  <si>
    <t>Тренинги / образование</t>
  </si>
  <si>
    <t>Другое</t>
  </si>
  <si>
    <t>Общий чистый годовой доход в зависимости от сферы деятельности организации</t>
  </si>
  <si>
    <t>Аэрокосмическая промышленность</t>
  </si>
  <si>
    <t>Бизнес-услуги (реклама, маркетинг, подбор кадров)</t>
  </si>
  <si>
    <t>Строительство</t>
  </si>
  <si>
    <t>Консультационные услуги</t>
  </si>
  <si>
    <t>Финансовые услуги</t>
  </si>
  <si>
    <t>Пищевая промышленность</t>
  </si>
  <si>
    <t>Государственные организации</t>
  </si>
  <si>
    <t>Медицина</t>
  </si>
  <si>
    <t>Фармация </t>
  </si>
  <si>
    <t>Информационные технологии</t>
  </si>
  <si>
    <t>Страхование</t>
  </si>
  <si>
    <t>Юридические услуги</t>
  </si>
  <si>
    <t>Производство</t>
  </si>
  <si>
    <t>Ресурсы (сельское хозяйство, добыча, уголь, газ, нефть)</t>
  </si>
  <si>
    <t>Телекоммуникации</t>
  </si>
  <si>
    <t>Коммунальные услуги</t>
  </si>
  <si>
    <t>Общий чистый годовой доход в зависимости от типа проектов</t>
  </si>
  <si>
    <t>Организационные изменения</t>
  </si>
  <si>
    <t>Операции</t>
  </si>
  <si>
    <t>Выполнение требований регламентирующих органов</t>
  </si>
  <si>
    <t>Общий чистый годовой доход в зависимости от количества сотрудников во всей организации</t>
  </si>
  <si>
    <t>Менее 100</t>
  </si>
  <si>
    <t>От 100 до 299</t>
  </si>
  <si>
    <t>От 300 до 999</t>
  </si>
  <si>
    <t>От 1000 до 2499</t>
  </si>
  <si>
    <t>От 2500 до 4999</t>
  </si>
  <si>
    <t>От 5000 до 9999</t>
  </si>
  <si>
    <t>10000 и более</t>
  </si>
  <si>
    <t>Общий чистый годовой доход в зависимости от размера команды</t>
  </si>
  <si>
    <t>от 1 до 4</t>
  </si>
  <si>
    <t>от 5 до 9</t>
  </si>
  <si>
    <t>от 10 до 14</t>
  </si>
  <si>
    <t>от 15 до 19</t>
  </si>
  <si>
    <t>от 20 до 29</t>
  </si>
  <si>
    <t>от 30 до 49</t>
  </si>
  <si>
    <t>от 50 и более</t>
  </si>
  <si>
    <t>Общий чистый годовой доход в зависимости от среднего размера бюджетов проектов в долларах</t>
  </si>
  <si>
    <t>Менее $100,000</t>
  </si>
  <si>
    <t>От $100,000 до $499,999</t>
  </si>
  <si>
    <t>От $500,000 до $999,999</t>
  </si>
  <si>
    <t>От $1,000,000 до $10,000,000</t>
  </si>
  <si>
    <t>Более $10,000,000</t>
  </si>
  <si>
    <t>Не управляю проектами</t>
  </si>
  <si>
    <t>Не знаю</t>
  </si>
  <si>
    <t>Определен ли карьерный путь для руководителя проектами в вашей организации?</t>
  </si>
  <si>
    <t>n</t>
  </si>
  <si>
    <t>Да - четко определен / прописан</t>
  </si>
  <si>
    <t>Да - неформально</t>
  </si>
  <si>
    <t>Если в вашей организации определен карьерный путь для руководителя проектами, то связан ли он с ростом в высшее руководство организации?</t>
  </si>
  <si>
    <t>Да - это четко определено / прописано</t>
  </si>
  <si>
    <t>Определены ли показатели эффективности и результативности для руководителей проектов в вашей организации?</t>
  </si>
  <si>
    <t>Да - четко определены / прописаны</t>
  </si>
  <si>
    <t>Полученные от организации ценные бумаги в зависимости от должности</t>
  </si>
  <si>
    <t>Опционы на акции</t>
  </si>
  <si>
    <t>Акции</t>
  </si>
  <si>
    <t>Ничего</t>
  </si>
  <si>
    <t>Всего</t>
  </si>
  <si>
    <t>Полученные от организации дополнительные блага в зависимости от должности</t>
  </si>
  <si>
    <t>Квартира или оплата проживания</t>
  </si>
  <si>
    <t>Автомобиль или оплата транспортных расходов</t>
  </si>
  <si>
    <t>Сотовый телефон</t>
  </si>
  <si>
    <t>Уход за детьми в офисе</t>
  </si>
  <si>
    <t>Страховой полис</t>
  </si>
  <si>
    <t>Количество дней ежегодного оплачиваемого отпуска в зависимости от должности и стажа</t>
  </si>
  <si>
    <t>После 1 года</t>
  </si>
  <si>
    <t>После 10 лет</t>
  </si>
  <si>
    <t>Пенсионная программа в зависимости от должности</t>
  </si>
  <si>
    <t>Да, организация вместе со мной делает дополнительные пенсионные отчисления (50:50)</t>
  </si>
  <si>
    <t>Да, есть иная программа от организации</t>
  </si>
  <si>
    <t>Насколько "белый" доход?</t>
  </si>
  <si>
    <t>Весь доход полностью "белый"</t>
  </si>
  <si>
    <t>Доход "серый": бОльшая часть "белая", меньшая часть "черная"</t>
  </si>
  <si>
    <t>Доход "серый": меньшая часть "белая", бОльшая часть "черная"</t>
  </si>
  <si>
    <t>Весь доход "черный"</t>
  </si>
  <si>
    <t>Общий чистый годовой доход в зависимости от города</t>
  </si>
  <si>
    <t>Москва</t>
  </si>
  <si>
    <t>Санкт-Петербург</t>
  </si>
  <si>
    <t>Екатеринбург</t>
  </si>
  <si>
    <t>Другой город</t>
  </si>
  <si>
    <t>Общий чистый годовой доход в зависимости от пола</t>
  </si>
  <si>
    <t>Общий чистый годовой доход в зависимости от должности</t>
  </si>
  <si>
    <t>Изменение</t>
  </si>
  <si>
    <t>Вид дохода</t>
  </si>
  <si>
    <t>Образвание</t>
  </si>
  <si>
    <t>Наличие сертификата</t>
  </si>
  <si>
    <t>Дни тренингов</t>
  </si>
  <si>
    <t>Пол</t>
  </si>
  <si>
    <t>Департамент</t>
  </si>
  <si>
    <t>Сфера деятельности</t>
  </si>
  <si>
    <t>Типы проектов</t>
  </si>
  <si>
    <t>Кол-во сотрудников</t>
  </si>
  <si>
    <t>Размер команды</t>
  </si>
  <si>
    <t>Бюджет проектов</t>
  </si>
  <si>
    <t>Все должности</t>
  </si>
  <si>
    <t>Город</t>
  </si>
  <si>
    <t>Исследование зарплат Руководителей Проектов в России в 2013 году</t>
  </si>
  <si>
    <t>Вопрос про изменение дохода по сравнению с 2012 годом может показать неверную статистику. Например у меня ситуация - я сменила место работы и скачок в доходе произошел очень существенный (более 30%). А вы возможно проинтрепретируете это как увеличение внутри одной организации</t>
  </si>
  <si>
    <t>Было б полезно, чтобы вы вывесили результаты в общий доступ. Для этого (чтобы не нарушить анонимность) следует где-то в опросе указать, где можно будет посмотреть результаты.</t>
  </si>
  <si>
    <t>В обучение на курсах включается ли просмотр видеозаписей или он-лайн курсы?</t>
  </si>
  <si>
    <t>Методология управления проектами у российских крупных предприятий высоких технологий не имеет смысла, так как единственной целью владельцев таких предприятий является личная прибыль. А все остальные люди на ИХ предприятиях, кем бы они не были, рассматриваются как ресурс для этой прибыли и платить за достигнутые результаты им владельцы не собираются в адекватном виде. А ведь владельцы по сути таковыми не являются, исходя из исторической справедливости.</t>
  </si>
  <si>
    <t>Опрос не предполагает возможную смену работы. 
Особенно это касается последних вопросов, касаемых организации.</t>
  </si>
  <si>
    <t>Включить в обзор не только Россию, но и Украину</t>
  </si>
  <si>
    <t>Некоторые пункты плохо подходят для небольших компаний и для стартапов.</t>
  </si>
  <si>
    <t>Не совсем корректно считать "средний бюджет проекта" т.к. в портфеле проектов существуют как много мелких "коробочных" проектов (поставок без монтажа и ПНР) так и несколько основных крупных проектов</t>
  </si>
  <si>
    <t>Исправить ошибки орфографии (нисколько - слитно и т.п.).</t>
  </si>
  <si>
    <t>Наличие ОУП в организации - желательно добавить вариант: Есть, но не определен формально.</t>
  </si>
  <si>
    <t>Полученные конструктивные замечания и пожелания по поводу опроса - постараемся учесть их в будущем</t>
  </si>
  <si>
    <t>Медиана чистого дохода в долларах</t>
  </si>
  <si>
    <t>Медиана "грязного" дохода (до вычета налогов). Это величина которую можно сравнивать с другими странами в отчете PMI. В мире налог в среднем = 35%.  Это совпадает с полным налогом в России в 2013 (34%+13% от 134%)</t>
  </si>
  <si>
    <t>Россия находится между Колумбией ($49,735) и Бразилией ($58,963)</t>
  </si>
  <si>
    <t>Др. город-миллионник</t>
  </si>
  <si>
    <r>
      <t xml:space="preserve">PMI в начале 2013 года опубликовали 326-и страничное исследование зарплат Руководителей Проектов: http://www.pmi.org/Knowledge-Center/Virtual-Library-Project-Management-Salary-Survey.aspx
К сожалению, в исследовании отсутствует информация о России. Чтобы исправить этот недостаток было проведено данное независимое исследование.
Опрос проводился с 11 по 18 января 2013 года. Места опроса: группы посвященные управлению проектами в социальных сетях Facebook, Vkontakte, Linked-In, Habrahabr.
Большое спасибо коллегам из соц.сетей кто распространял данный опрос!
В итоге было получено 348 анкет. Анкеты были проанализированы и данные были очищены: были исключены анкеты с не </t>
    </r>
    <r>
      <rPr>
        <sz val="10"/>
        <color rgb="FF000000"/>
        <rFont val="Arial"/>
        <family val="2"/>
        <charset val="204"/>
      </rPr>
      <t>российскими городами и с не полным рабочим днем. Также были исключены анкеты в которых содержались ошибочные или противоречивые данные. В итоге осталось 280 анкет на основе которых и построено данное исследование.
В сравнении с PMI данное исследование содержит ряд отличий. За основу взята не зарплата, а общий доход. За основу взяты числа получаемые на руки, а не до уплаты налогов. Добавлен ряд данных интересных для России - разрез по городам и "белизна" дохода.
Как и в отчете PMI, информация по срезам где собрано менее 10 ответов не публикуется.
Автор исследования:
Константин Трунин, PMP
http://trunin.com
konstantin@trunin.com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</si>
</sst>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#,##0.00[$руб.-419]"/>
    <numFmt numFmtId="165" formatCode="0.0"/>
    <numFmt numFmtId="166" formatCode="&quot;$&quot;#,##0.00"/>
  </numFmts>
  <fonts count="15" x14ac:knownFonts="1">
    <font>
      <sz val="11"/>
      <color theme="1"/>
      <name val="Calibri"/>
      <family val="2"/>
      <scheme val="minor"/>
    </font>
    <font>
      <sz val="10"/>
      <color rgb="FF000000"/>
      <name val="Arial"/>
    </font>
    <font>
      <sz val="10"/>
      <color rgb="FF000000"/>
      <name val="Arial"/>
      <family val="2"/>
      <charset val="204"/>
    </font>
    <font>
      <sz val="10"/>
      <color rgb="FF666666"/>
      <name val="Arial"/>
      <family val="2"/>
    </font>
    <font>
      <b/>
      <sz val="10"/>
      <color rgb="FF000000"/>
      <name val="Arial"/>
      <family val="2"/>
      <charset val="204"/>
    </font>
    <font>
      <b/>
      <sz val="16"/>
      <color theme="4" tint="-0.499984740745262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b/>
      <i/>
      <sz val="11"/>
      <color theme="4" tint="-0.499984740745262"/>
      <name val="Arial"/>
      <family val="2"/>
      <charset val="204"/>
    </font>
    <font>
      <b/>
      <sz val="24"/>
      <color theme="3" tint="-0.499984740745262"/>
      <name val="Arial"/>
      <family val="2"/>
      <charset val="204"/>
    </font>
    <font>
      <sz val="8.8000000000000007"/>
      <color rgb="FF000000"/>
      <name val="Arial"/>
      <family val="2"/>
      <charset val="204"/>
    </font>
    <font>
      <b/>
      <sz val="8"/>
      <name val="Arial"/>
      <family val="2"/>
      <charset val="204"/>
    </font>
    <font>
      <sz val="10"/>
      <color theme="8" tint="-0.499984740745262"/>
      <name val="Arial"/>
      <family val="2"/>
      <charset val="204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rgb="FF000000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7">
    <xf numFmtId="0" fontId="0" fillId="0" borderId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</cellStyleXfs>
  <cellXfs count="58">
    <xf numFmtId="0" fontId="0" fillId="0" borderId="0" xfId="0"/>
    <xf numFmtId="0" fontId="1" fillId="0" borderId="0" xfId="0" applyFont="1" applyFill="1" applyBorder="1" applyAlignment="1">
      <alignment wrapText="1"/>
    </xf>
    <xf numFmtId="0" fontId="1" fillId="0" borderId="0" xfId="0" applyFont="1" applyFill="1" applyBorder="1" applyAlignment="1"/>
    <xf numFmtId="0" fontId="4" fillId="0" borderId="0" xfId="0" applyFont="1" applyFill="1" applyBorder="1" applyAlignment="1">
      <alignment wrapText="1"/>
    </xf>
    <xf numFmtId="0" fontId="1" fillId="0" borderId="1" xfId="0" applyFont="1" applyFill="1" applyBorder="1" applyAlignment="1">
      <alignment wrapText="1"/>
    </xf>
    <xf numFmtId="0" fontId="5" fillId="0" borderId="0" xfId="0" applyFont="1" applyFill="1" applyBorder="1" applyAlignment="1"/>
    <xf numFmtId="0" fontId="4" fillId="0" borderId="1" xfId="0" applyFont="1" applyFill="1" applyBorder="1" applyAlignment="1"/>
    <xf numFmtId="0" fontId="6" fillId="0" borderId="0" xfId="0" applyFont="1" applyFill="1" applyBorder="1" applyAlignment="1">
      <alignment horizontal="right" wrapText="1"/>
    </xf>
    <xf numFmtId="164" fontId="6" fillId="0" borderId="0" xfId="0" applyNumberFormat="1" applyFont="1" applyFill="1" applyBorder="1" applyAlignment="1">
      <alignment horizontal="right" wrapText="1"/>
    </xf>
    <xf numFmtId="0" fontId="7" fillId="0" borderId="1" xfId="0" applyFont="1" applyFill="1" applyBorder="1" applyAlignment="1">
      <alignment horizontal="right"/>
    </xf>
    <xf numFmtId="0" fontId="7" fillId="0" borderId="1" xfId="0" applyFont="1" applyFill="1" applyBorder="1" applyAlignment="1">
      <alignment horizontal="right" wrapText="1"/>
    </xf>
    <xf numFmtId="9" fontId="6" fillId="0" borderId="1" xfId="0" applyNumberFormat="1" applyFont="1" applyFill="1" applyBorder="1" applyAlignment="1">
      <alignment horizontal="right" wrapText="1"/>
    </xf>
    <xf numFmtId="0" fontId="7" fillId="0" borderId="0" xfId="0" applyFont="1" applyFill="1" applyBorder="1" applyAlignment="1">
      <alignment horizontal="right" wrapText="1"/>
    </xf>
    <xf numFmtId="164" fontId="7" fillId="0" borderId="0" xfId="0" applyNumberFormat="1" applyFont="1" applyFill="1" applyBorder="1" applyAlignment="1">
      <alignment horizontal="right" wrapText="1"/>
    </xf>
    <xf numFmtId="164" fontId="6" fillId="0" borderId="1" xfId="0" applyNumberFormat="1" applyFont="1" applyFill="1" applyBorder="1" applyAlignment="1">
      <alignment horizontal="right" wrapText="1"/>
    </xf>
    <xf numFmtId="9" fontId="6" fillId="0" borderId="0" xfId="0" applyNumberFormat="1" applyFont="1" applyFill="1" applyBorder="1" applyAlignment="1">
      <alignment horizontal="right" wrapText="1"/>
    </xf>
    <xf numFmtId="0" fontId="2" fillId="0" borderId="1" xfId="0" applyFont="1" applyFill="1" applyBorder="1" applyAlignment="1">
      <alignment wrapText="1"/>
    </xf>
    <xf numFmtId="0" fontId="2" fillId="0" borderId="1" xfId="0" applyFont="1" applyFill="1" applyBorder="1" applyAlignment="1">
      <alignment horizontal="left" vertical="top"/>
    </xf>
    <xf numFmtId="164" fontId="7" fillId="0" borderId="1" xfId="0" applyNumberFormat="1" applyFont="1" applyFill="1" applyBorder="1" applyAlignment="1">
      <alignment horizontal="right" wrapText="1"/>
    </xf>
    <xf numFmtId="0" fontId="6" fillId="0" borderId="1" xfId="0" applyFont="1" applyFill="1" applyBorder="1" applyAlignment="1">
      <alignment horizontal="right" wrapText="1"/>
    </xf>
    <xf numFmtId="0" fontId="4" fillId="0" borderId="1" xfId="0" applyFont="1" applyFill="1" applyBorder="1" applyAlignment="1">
      <alignment wrapText="1"/>
    </xf>
    <xf numFmtId="0" fontId="8" fillId="0" borderId="0" xfId="0" applyFont="1" applyFill="1" applyBorder="1" applyAlignment="1"/>
    <xf numFmtId="0" fontId="2" fillId="0" borderId="1" xfId="0" applyFont="1" applyFill="1" applyBorder="1" applyAlignment="1">
      <alignment horizontal="left" vertical="top" wrapText="1"/>
    </xf>
    <xf numFmtId="0" fontId="1" fillId="0" borderId="1" xfId="0" applyFont="1" applyFill="1" applyBorder="1" applyAlignment="1"/>
    <xf numFmtId="0" fontId="1" fillId="0" borderId="0" xfId="0" applyFont="1" applyFill="1" applyBorder="1" applyAlignment="1">
      <alignment horizontal="right" wrapText="1"/>
    </xf>
    <xf numFmtId="0" fontId="6" fillId="0" borderId="0" xfId="0" applyFont="1" applyFill="1" applyBorder="1" applyAlignment="1">
      <alignment horizontal="right" vertical="top"/>
    </xf>
    <xf numFmtId="0" fontId="4" fillId="0" borderId="0" xfId="0" applyFont="1" applyFill="1" applyBorder="1" applyAlignment="1">
      <alignment horizontal="right" wrapText="1"/>
    </xf>
    <xf numFmtId="0" fontId="6" fillId="0" borderId="0" xfId="0" applyFont="1" applyFill="1" applyBorder="1" applyAlignment="1">
      <alignment horizontal="right"/>
    </xf>
    <xf numFmtId="0" fontId="2" fillId="0" borderId="1" xfId="0" applyFont="1" applyFill="1" applyBorder="1" applyAlignment="1">
      <alignment horizontal="right" wrapText="1"/>
    </xf>
    <xf numFmtId="164" fontId="2" fillId="0" borderId="1" xfId="0" applyNumberFormat="1" applyFont="1" applyFill="1" applyBorder="1" applyAlignment="1">
      <alignment horizontal="right" wrapText="1"/>
    </xf>
    <xf numFmtId="0" fontId="1" fillId="0" borderId="1" xfId="0" applyFont="1" applyFill="1" applyBorder="1" applyAlignment="1">
      <alignment horizontal="right" wrapText="1"/>
    </xf>
    <xf numFmtId="9" fontId="3" fillId="0" borderId="1" xfId="0" applyNumberFormat="1" applyFont="1" applyFill="1" applyBorder="1" applyAlignment="1">
      <alignment horizontal="right" wrapText="1"/>
    </xf>
    <xf numFmtId="165" fontId="6" fillId="0" borderId="1" xfId="0" applyNumberFormat="1" applyFont="1" applyFill="1" applyBorder="1" applyAlignment="1">
      <alignment horizontal="right" wrapText="1"/>
    </xf>
    <xf numFmtId="0" fontId="1" fillId="2" borderId="1" xfId="0" applyFont="1" applyFill="1" applyBorder="1" applyAlignment="1">
      <alignment wrapText="1"/>
    </xf>
    <xf numFmtId="0" fontId="9" fillId="0" borderId="0" xfId="0" applyFont="1" applyFill="1" applyBorder="1" applyAlignment="1"/>
    <xf numFmtId="0" fontId="10" fillId="3" borderId="1" xfId="0" applyFont="1" applyFill="1" applyBorder="1" applyAlignment="1">
      <alignment horizontal="left" wrapText="1" readingOrder="1"/>
    </xf>
    <xf numFmtId="166" fontId="6" fillId="0" borderId="1" xfId="0" applyNumberFormat="1" applyFont="1" applyFill="1" applyBorder="1" applyAlignment="1">
      <alignment horizontal="right" wrapText="1"/>
    </xf>
    <xf numFmtId="0" fontId="11" fillId="0" borderId="1" xfId="0" applyFont="1" applyFill="1" applyBorder="1" applyAlignment="1">
      <alignment horizontal="right" wrapText="1"/>
    </xf>
    <xf numFmtId="0" fontId="12" fillId="0" borderId="0" xfId="0" applyFont="1" applyFill="1" applyBorder="1" applyAlignment="1">
      <alignment horizontal="right" wrapText="1"/>
    </xf>
    <xf numFmtId="0" fontId="4" fillId="0" borderId="2" xfId="0" applyFont="1" applyFill="1" applyBorder="1" applyAlignment="1">
      <alignment horizontal="center"/>
    </xf>
    <xf numFmtId="0" fontId="4" fillId="0" borderId="3" xfId="0" applyFont="1" applyFill="1" applyBorder="1" applyAlignment="1">
      <alignment horizontal="center"/>
    </xf>
    <xf numFmtId="0" fontId="7" fillId="0" borderId="1" xfId="0" applyFont="1" applyFill="1" applyBorder="1" applyAlignment="1">
      <alignment horizontal="right" wrapText="1"/>
    </xf>
    <xf numFmtId="0" fontId="6" fillId="0" borderId="1" xfId="0" applyFont="1" applyFill="1" applyBorder="1" applyAlignment="1">
      <alignment horizontal="right" wrapText="1"/>
    </xf>
    <xf numFmtId="0" fontId="1" fillId="0" borderId="1" xfId="0" applyFont="1" applyFill="1" applyBorder="1" applyAlignment="1">
      <alignment horizontal="center"/>
    </xf>
    <xf numFmtId="0" fontId="4" fillId="0" borderId="2" xfId="0" applyFont="1" applyFill="1" applyBorder="1" applyAlignment="1">
      <alignment horizontal="center" wrapText="1"/>
    </xf>
    <xf numFmtId="0" fontId="4" fillId="0" borderId="3" xfId="0" applyFont="1" applyFill="1" applyBorder="1" applyAlignment="1">
      <alignment horizontal="center" wrapText="1"/>
    </xf>
    <xf numFmtId="0" fontId="6" fillId="0" borderId="2" xfId="0" applyFont="1" applyFill="1" applyBorder="1" applyAlignment="1">
      <alignment horizontal="center" wrapText="1"/>
    </xf>
    <xf numFmtId="0" fontId="6" fillId="0" borderId="3" xfId="0" applyFont="1" applyFill="1" applyBorder="1" applyAlignment="1">
      <alignment horizontal="center" wrapText="1"/>
    </xf>
    <xf numFmtId="0" fontId="7" fillId="0" borderId="2" xfId="0" applyFont="1" applyFill="1" applyBorder="1" applyAlignment="1">
      <alignment horizontal="center" wrapText="1"/>
    </xf>
    <xf numFmtId="0" fontId="7" fillId="0" borderId="3" xfId="0" applyFont="1" applyFill="1" applyBorder="1" applyAlignment="1">
      <alignment horizontal="center" wrapText="1"/>
    </xf>
    <xf numFmtId="0" fontId="1" fillId="0" borderId="0" xfId="0" applyFont="1" applyFill="1" applyBorder="1" applyAlignment="1">
      <alignment horizontal="left" vertical="top" wrapText="1"/>
    </xf>
    <xf numFmtId="0" fontId="2" fillId="0" borderId="0" xfId="0" applyFont="1" applyFill="1" applyBorder="1" applyAlignment="1">
      <alignment horizontal="left" vertical="top" wrapText="1"/>
    </xf>
    <xf numFmtId="164" fontId="6" fillId="0" borderId="1" xfId="0" applyNumberFormat="1" applyFont="1" applyFill="1" applyBorder="1" applyAlignment="1">
      <alignment horizontal="center" wrapText="1"/>
    </xf>
    <xf numFmtId="164" fontId="6" fillId="0" borderId="1" xfId="0" applyNumberFormat="1" applyFont="1" applyFill="1" applyBorder="1" applyAlignment="1">
      <alignment horizontal="center"/>
    </xf>
    <xf numFmtId="0" fontId="6" fillId="0" borderId="1" xfId="0" applyFont="1" applyFill="1" applyBorder="1" applyAlignment="1">
      <alignment horizontal="center" wrapText="1"/>
    </xf>
    <xf numFmtId="0" fontId="2" fillId="0" borderId="1" xfId="0" applyFont="1" applyFill="1" applyBorder="1" applyAlignment="1">
      <alignment horizontal="center" wrapText="1"/>
    </xf>
    <xf numFmtId="164" fontId="7" fillId="0" borderId="1" xfId="0" applyNumberFormat="1" applyFont="1" applyFill="1" applyBorder="1" applyAlignment="1">
      <alignment horizontal="center" wrapText="1"/>
    </xf>
    <xf numFmtId="0" fontId="7" fillId="0" borderId="1" xfId="0" applyFont="1" applyFill="1" applyBorder="1" applyAlignment="1">
      <alignment horizontal="center" wrapText="1"/>
    </xf>
  </cellXfs>
  <cellStyles count="17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Followed Hyperlink" xfId="16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Hyperlink" xfId="15" builtinId="8" hidden="1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ru-RU"/>
              <a:t>Общий чистый годовой доход</a:t>
            </a:r>
            <a:endParaRPr lang="en-US"/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Результаты!$D$321</c:f>
              <c:strCache>
                <c:ptCount val="1"/>
                <c:pt idx="0">
                  <c:v>25th Percentile 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Результаты!$A$322:$A$326</c:f>
              <c:strCache>
                <c:ptCount val="5"/>
                <c:pt idx="0">
                  <c:v>Москва</c:v>
                </c:pt>
                <c:pt idx="1">
                  <c:v>Санкт-Петербург</c:v>
                </c:pt>
                <c:pt idx="2">
                  <c:v>Екатеринбург</c:v>
                </c:pt>
                <c:pt idx="3">
                  <c:v>Др. город-миллионник</c:v>
                </c:pt>
                <c:pt idx="4">
                  <c:v>Другой город</c:v>
                </c:pt>
              </c:strCache>
            </c:strRef>
          </c:cat>
          <c:val>
            <c:numRef>
              <c:f>Результаты!$D$322:$D$326</c:f>
              <c:numCache>
                <c:formatCode>#,##0.00[$руб.-419]</c:formatCode>
                <c:ptCount val="5"/>
                <c:pt idx="0">
                  <c:v>1157250</c:v>
                </c:pt>
                <c:pt idx="1">
                  <c:v>783250</c:v>
                </c:pt>
                <c:pt idx="2">
                  <c:v>630000</c:v>
                </c:pt>
                <c:pt idx="3">
                  <c:v>542000</c:v>
                </c:pt>
                <c:pt idx="4">
                  <c:v>497100</c:v>
                </c:pt>
              </c:numCache>
            </c:numRef>
          </c:val>
        </c:ser>
        <c:ser>
          <c:idx val="1"/>
          <c:order val="1"/>
          <c:tx>
            <c:strRef>
              <c:f>Результаты!$E$321</c:f>
              <c:strCache>
                <c:ptCount val="1"/>
                <c:pt idx="0">
                  <c:v>Median 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Результаты!$A$322:$A$326</c:f>
              <c:strCache>
                <c:ptCount val="5"/>
                <c:pt idx="0">
                  <c:v>Москва</c:v>
                </c:pt>
                <c:pt idx="1">
                  <c:v>Санкт-Петербург</c:v>
                </c:pt>
                <c:pt idx="2">
                  <c:v>Екатеринбург</c:v>
                </c:pt>
                <c:pt idx="3">
                  <c:v>Др. город-миллионник</c:v>
                </c:pt>
                <c:pt idx="4">
                  <c:v>Другой город</c:v>
                </c:pt>
              </c:strCache>
            </c:strRef>
          </c:cat>
          <c:val>
            <c:numRef>
              <c:f>Результаты!$E$322:$E$326</c:f>
              <c:numCache>
                <c:formatCode>#,##0.00[$руб.-419]</c:formatCode>
                <c:ptCount val="5"/>
                <c:pt idx="0">
                  <c:v>1560000</c:v>
                </c:pt>
                <c:pt idx="1">
                  <c:v>1275000</c:v>
                </c:pt>
                <c:pt idx="2">
                  <c:v>940000</c:v>
                </c:pt>
                <c:pt idx="3">
                  <c:v>740000</c:v>
                </c:pt>
                <c:pt idx="4">
                  <c:v>818200</c:v>
                </c:pt>
              </c:numCache>
            </c:numRef>
          </c:val>
        </c:ser>
        <c:ser>
          <c:idx val="2"/>
          <c:order val="2"/>
          <c:tx>
            <c:strRef>
              <c:f>Результаты!$F$321</c:f>
              <c:strCache>
                <c:ptCount val="1"/>
                <c:pt idx="0">
                  <c:v>75th Percentile 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cat>
            <c:strRef>
              <c:f>Результаты!$A$322:$A$326</c:f>
              <c:strCache>
                <c:ptCount val="5"/>
                <c:pt idx="0">
                  <c:v>Москва</c:v>
                </c:pt>
                <c:pt idx="1">
                  <c:v>Санкт-Петербург</c:v>
                </c:pt>
                <c:pt idx="2">
                  <c:v>Екатеринбург</c:v>
                </c:pt>
                <c:pt idx="3">
                  <c:v>Др. город-миллионник</c:v>
                </c:pt>
                <c:pt idx="4">
                  <c:v>Другой город</c:v>
                </c:pt>
              </c:strCache>
            </c:strRef>
          </c:cat>
          <c:val>
            <c:numRef>
              <c:f>Результаты!$F$322:$F$326</c:f>
              <c:numCache>
                <c:formatCode>#,##0.00[$руб.-419]</c:formatCode>
                <c:ptCount val="5"/>
                <c:pt idx="0">
                  <c:v>2091000</c:v>
                </c:pt>
                <c:pt idx="1">
                  <c:v>2250000</c:v>
                </c:pt>
                <c:pt idx="2">
                  <c:v>1200000</c:v>
                </c:pt>
                <c:pt idx="3">
                  <c:v>1250000</c:v>
                </c:pt>
                <c:pt idx="4">
                  <c:v>1110000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288065920"/>
        <c:axId val="288067096"/>
      </c:barChart>
      <c:catAx>
        <c:axId val="28806592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88067096"/>
        <c:crosses val="autoZero"/>
        <c:auto val="1"/>
        <c:lblAlgn val="ctr"/>
        <c:lblOffset val="100"/>
        <c:noMultiLvlLbl val="0"/>
      </c:catAx>
      <c:valAx>
        <c:axId val="28806709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.00[$руб.-419]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8806592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ru-RU"/>
              <a:t>Наличие</a:t>
            </a:r>
            <a:r>
              <a:rPr lang="ru-RU" baseline="0"/>
              <a:t> сертификата в Управлении Проектами</a:t>
            </a:r>
            <a:r>
              <a:rPr lang="en-US"/>
              <a:t> </a:t>
            </a: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Результаты!$E$120</c:f>
              <c:strCache>
                <c:ptCount val="1"/>
                <c:pt idx="0">
                  <c:v>Median 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Результаты!$A$121:$A$124</c:f>
              <c:strCache>
                <c:ptCount val="4"/>
                <c:pt idx="0">
                  <c:v>Нет</c:v>
                </c:pt>
                <c:pt idx="1">
                  <c:v>Да, менее 1 года</c:v>
                </c:pt>
                <c:pt idx="2">
                  <c:v>Да, от 1 до 5 лет</c:v>
                </c:pt>
                <c:pt idx="3">
                  <c:v>Да, от 5 до 10 лет</c:v>
                </c:pt>
              </c:strCache>
            </c:strRef>
          </c:cat>
          <c:val>
            <c:numRef>
              <c:f>Результаты!$E$121:$E$124</c:f>
              <c:numCache>
                <c:formatCode>#,##0.00[$руб.-419]</c:formatCode>
                <c:ptCount val="4"/>
                <c:pt idx="0">
                  <c:v>1176000</c:v>
                </c:pt>
                <c:pt idx="1">
                  <c:v>1575000</c:v>
                </c:pt>
                <c:pt idx="2">
                  <c:v>1823500</c:v>
                </c:pt>
                <c:pt idx="3">
                  <c:v>1650000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290036192"/>
        <c:axId val="290029920"/>
      </c:barChart>
      <c:catAx>
        <c:axId val="29003619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90029920"/>
        <c:crosses val="autoZero"/>
        <c:auto val="1"/>
        <c:lblAlgn val="ctr"/>
        <c:lblOffset val="100"/>
        <c:noMultiLvlLbl val="0"/>
      </c:catAx>
      <c:valAx>
        <c:axId val="29002992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.00[$руб.-419]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9003619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1247775</xdr:colOff>
      <xdr:row>328</xdr:row>
      <xdr:rowOff>0</xdr:rowOff>
    </xdr:from>
    <xdr:to>
      <xdr:col>4</xdr:col>
      <xdr:colOff>962025</xdr:colOff>
      <xdr:row>351</xdr:row>
      <xdr:rowOff>42862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7</xdr:col>
      <xdr:colOff>885824</xdr:colOff>
      <xdr:row>119</xdr:row>
      <xdr:rowOff>71437</xdr:rowOff>
    </xdr:from>
    <xdr:to>
      <xdr:col>12</xdr:col>
      <xdr:colOff>180974</xdr:colOff>
      <xdr:row>135</xdr:row>
      <xdr:rowOff>180975</xdr:rowOff>
    </xdr:to>
    <xdr:graphicFrame macro="">
      <xdr:nvGraphicFramePr>
        <xdr:cNvPr id="3" name="Chart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326"/>
  <sheetViews>
    <sheetView tabSelected="1" workbookViewId="0">
      <selection activeCell="A2" sqref="A2:G2"/>
    </sheetView>
  </sheetViews>
  <sheetFormatPr defaultColWidth="11.42578125" defaultRowHeight="12.75" x14ac:dyDescent="0.2"/>
  <cols>
    <col min="1" max="1" width="33" style="1" customWidth="1"/>
    <col min="2" max="2" width="10.28515625" style="7" customWidth="1"/>
    <col min="3" max="3" width="10.28515625" style="8" customWidth="1"/>
    <col min="4" max="7" width="19.28515625" style="8" customWidth="1"/>
    <col min="8" max="10" width="19.28515625" style="7" customWidth="1"/>
    <col min="11" max="22" width="11.42578125" style="24"/>
    <col min="23" max="16384" width="11.42578125" style="1"/>
  </cols>
  <sheetData>
    <row r="1" spans="1:10" ht="30" x14ac:dyDescent="0.4">
      <c r="A1" s="34" t="s">
        <v>199</v>
      </c>
    </row>
    <row r="2" spans="1:10" ht="247.5" customHeight="1" x14ac:dyDescent="0.2">
      <c r="A2" s="50" t="s">
        <v>215</v>
      </c>
      <c r="B2" s="51"/>
      <c r="C2" s="51"/>
      <c r="D2" s="51"/>
      <c r="E2" s="51"/>
      <c r="F2" s="51"/>
      <c r="G2" s="51"/>
    </row>
    <row r="4" spans="1:10" ht="20.25" x14ac:dyDescent="0.3">
      <c r="A4" s="5" t="s">
        <v>0</v>
      </c>
    </row>
    <row r="5" spans="1:10" ht="135" x14ac:dyDescent="0.2">
      <c r="A5" s="20" t="s">
        <v>186</v>
      </c>
      <c r="B5" s="41" t="s">
        <v>1</v>
      </c>
      <c r="C5" s="41"/>
      <c r="D5" s="18" t="s">
        <v>2</v>
      </c>
      <c r="E5" s="18" t="s">
        <v>3</v>
      </c>
      <c r="F5" s="18" t="s">
        <v>4</v>
      </c>
      <c r="G5" s="18" t="s">
        <v>5</v>
      </c>
      <c r="H5" s="10" t="s">
        <v>211</v>
      </c>
      <c r="I5" s="37" t="s">
        <v>212</v>
      </c>
    </row>
    <row r="6" spans="1:10" ht="51" x14ac:dyDescent="0.2">
      <c r="A6" s="4" t="s">
        <v>6</v>
      </c>
      <c r="B6" s="42">
        <v>280</v>
      </c>
      <c r="C6" s="42"/>
      <c r="D6" s="14">
        <v>624800</v>
      </c>
      <c r="E6" s="14">
        <v>1088100</v>
      </c>
      <c r="F6" s="14">
        <v>1500000</v>
      </c>
      <c r="G6" s="14">
        <v>1205471.7142857143</v>
      </c>
      <c r="H6" s="36">
        <f>E6/32</f>
        <v>34003.125</v>
      </c>
      <c r="I6" s="36">
        <f>H6/(1-0.35)</f>
        <v>52312.5</v>
      </c>
      <c r="J6" s="38" t="s">
        <v>213</v>
      </c>
    </row>
    <row r="7" spans="1:10" x14ac:dyDescent="0.2">
      <c r="A7" s="4" t="s">
        <v>7</v>
      </c>
      <c r="B7" s="42">
        <v>280</v>
      </c>
      <c r="C7" s="42"/>
      <c r="D7" s="14">
        <v>760000</v>
      </c>
      <c r="E7" s="14">
        <v>1300000</v>
      </c>
      <c r="F7" s="14">
        <v>1812500</v>
      </c>
      <c r="G7" s="14">
        <v>1744980.3214285714</v>
      </c>
      <c r="H7" s="36">
        <f>E7/32</f>
        <v>40625</v>
      </c>
      <c r="I7" s="36">
        <f>H7/(1-0.35)</f>
        <v>62500</v>
      </c>
    </row>
    <row r="9" spans="1:10" ht="20.25" x14ac:dyDescent="0.3">
      <c r="A9" s="5" t="s">
        <v>8</v>
      </c>
    </row>
    <row r="10" spans="1:10" x14ac:dyDescent="0.2">
      <c r="A10" s="39" t="s">
        <v>185</v>
      </c>
      <c r="B10" s="41" t="s">
        <v>9</v>
      </c>
      <c r="C10" s="41"/>
      <c r="D10" s="57" t="s">
        <v>10</v>
      </c>
      <c r="E10" s="57"/>
    </row>
    <row r="11" spans="1:10" x14ac:dyDescent="0.2">
      <c r="A11" s="40"/>
      <c r="B11" s="9" t="s">
        <v>1</v>
      </c>
      <c r="C11" s="9" t="s">
        <v>11</v>
      </c>
      <c r="D11" s="9" t="s">
        <v>1</v>
      </c>
      <c r="E11" s="9" t="s">
        <v>11</v>
      </c>
    </row>
    <row r="12" spans="1:10" x14ac:dyDescent="0.2">
      <c r="A12" s="4" t="s">
        <v>12</v>
      </c>
      <c r="B12" s="19">
        <v>16</v>
      </c>
      <c r="C12" s="11">
        <v>5.7142857142857141E-2</v>
      </c>
      <c r="D12" s="10">
        <v>14</v>
      </c>
      <c r="E12" s="11">
        <v>0.05</v>
      </c>
    </row>
    <row r="13" spans="1:10" x14ac:dyDescent="0.2">
      <c r="A13" s="4" t="s">
        <v>13</v>
      </c>
      <c r="B13" s="19">
        <v>65</v>
      </c>
      <c r="C13" s="11">
        <v>0.23214285714285715</v>
      </c>
      <c r="D13" s="10">
        <v>63</v>
      </c>
      <c r="E13" s="11">
        <v>0.22500000000000001</v>
      </c>
    </row>
    <row r="14" spans="1:10" x14ac:dyDescent="0.2">
      <c r="A14" s="4" t="s">
        <v>14</v>
      </c>
      <c r="B14" s="19">
        <v>3</v>
      </c>
      <c r="C14" s="11">
        <v>1.0714285714285714E-2</v>
      </c>
      <c r="D14" s="10">
        <v>2</v>
      </c>
      <c r="E14" s="11">
        <v>7.1428571428571426E-3</v>
      </c>
    </row>
    <row r="15" spans="1:10" x14ac:dyDescent="0.2">
      <c r="A15" s="4" t="s">
        <v>15</v>
      </c>
      <c r="B15" s="19">
        <v>10</v>
      </c>
      <c r="C15" s="11">
        <v>3.5714285714285712E-2</v>
      </c>
      <c r="D15" s="10">
        <v>7</v>
      </c>
      <c r="E15" s="11">
        <v>2.5000000000000001E-2</v>
      </c>
    </row>
    <row r="16" spans="1:10" x14ac:dyDescent="0.2">
      <c r="A16" s="4" t="s">
        <v>16</v>
      </c>
      <c r="B16" s="19">
        <v>5</v>
      </c>
      <c r="C16" s="11">
        <v>1.7857142857142856E-2</v>
      </c>
      <c r="D16" s="10">
        <v>3</v>
      </c>
      <c r="E16" s="11">
        <v>1.0714285714285714E-2</v>
      </c>
    </row>
    <row r="17" spans="1:7" x14ac:dyDescent="0.2">
      <c r="A17" s="4" t="s">
        <v>17</v>
      </c>
      <c r="B17" s="19">
        <v>2</v>
      </c>
      <c r="C17" s="11">
        <v>7.1428571428571426E-3</v>
      </c>
      <c r="D17" s="10">
        <v>3</v>
      </c>
      <c r="E17" s="11">
        <v>1.0714285714285714E-2</v>
      </c>
    </row>
    <row r="18" spans="1:7" x14ac:dyDescent="0.2">
      <c r="A18" s="4" t="s">
        <v>18</v>
      </c>
      <c r="B18" s="19">
        <v>12</v>
      </c>
      <c r="C18" s="11">
        <v>4.2857142857142858E-2</v>
      </c>
      <c r="D18" s="10">
        <v>26</v>
      </c>
      <c r="E18" s="11">
        <v>9.285714285714286E-2</v>
      </c>
    </row>
    <row r="19" spans="1:7" x14ac:dyDescent="0.2">
      <c r="A19" s="4" t="s">
        <v>19</v>
      </c>
      <c r="B19" s="19">
        <v>19</v>
      </c>
      <c r="C19" s="11">
        <v>6.7857142857142852E-2</v>
      </c>
      <c r="D19" s="10">
        <v>16</v>
      </c>
      <c r="E19" s="11">
        <v>5.7142857142857141E-2</v>
      </c>
    </row>
    <row r="20" spans="1:7" x14ac:dyDescent="0.2">
      <c r="A20" s="4" t="s">
        <v>20</v>
      </c>
      <c r="B20" s="19">
        <v>39</v>
      </c>
      <c r="C20" s="11">
        <v>0.13928571428571429</v>
      </c>
      <c r="D20" s="10">
        <v>47</v>
      </c>
      <c r="E20" s="11">
        <v>0.16785714285714284</v>
      </c>
    </row>
    <row r="21" spans="1:7" x14ac:dyDescent="0.2">
      <c r="A21" s="4" t="s">
        <v>21</v>
      </c>
      <c r="B21" s="19">
        <v>25</v>
      </c>
      <c r="C21" s="11">
        <v>8.9285714285714288E-2</v>
      </c>
      <c r="D21" s="10">
        <v>15</v>
      </c>
      <c r="E21" s="11">
        <v>5.3571428571428568E-2</v>
      </c>
    </row>
    <row r="22" spans="1:7" x14ac:dyDescent="0.2">
      <c r="A22" s="4" t="s">
        <v>22</v>
      </c>
      <c r="B22" s="19">
        <v>19</v>
      </c>
      <c r="C22" s="11">
        <v>6.7857142857142852E-2</v>
      </c>
      <c r="D22" s="10">
        <v>23</v>
      </c>
      <c r="E22" s="11">
        <v>8.2142857142857142E-2</v>
      </c>
    </row>
    <row r="23" spans="1:7" x14ac:dyDescent="0.2">
      <c r="A23" s="4" t="s">
        <v>23</v>
      </c>
      <c r="B23" s="19">
        <v>11</v>
      </c>
      <c r="C23" s="11">
        <v>3.9285714285714285E-2</v>
      </c>
      <c r="D23" s="10">
        <v>18</v>
      </c>
      <c r="E23" s="11">
        <v>6.4285714285714279E-2</v>
      </c>
    </row>
    <row r="24" spans="1:7" x14ac:dyDescent="0.2">
      <c r="A24" s="4" t="s">
        <v>24</v>
      </c>
      <c r="B24" s="19">
        <v>54</v>
      </c>
      <c r="C24" s="11">
        <v>0.19285714285714287</v>
      </c>
      <c r="D24" s="10">
        <v>43</v>
      </c>
      <c r="E24" s="11">
        <v>0.15357142857142858</v>
      </c>
    </row>
    <row r="26" spans="1:7" ht="20.25" x14ac:dyDescent="0.3">
      <c r="A26" s="5" t="s">
        <v>184</v>
      </c>
      <c r="C26" s="13"/>
      <c r="D26" s="13"/>
      <c r="E26" s="13"/>
      <c r="F26" s="13"/>
    </row>
    <row r="27" spans="1:7" x14ac:dyDescent="0.2">
      <c r="A27" s="20" t="s">
        <v>25</v>
      </c>
      <c r="B27" s="10" t="s">
        <v>1</v>
      </c>
      <c r="C27" s="18" t="s">
        <v>26</v>
      </c>
      <c r="D27" s="18" t="s">
        <v>2</v>
      </c>
      <c r="E27" s="18" t="s">
        <v>3</v>
      </c>
      <c r="F27" s="18" t="s">
        <v>4</v>
      </c>
      <c r="G27" s="18" t="s">
        <v>5</v>
      </c>
    </row>
    <row r="28" spans="1:7" x14ac:dyDescent="0.2">
      <c r="A28" s="4" t="s">
        <v>27</v>
      </c>
      <c r="B28" s="19">
        <v>12</v>
      </c>
      <c r="C28" s="11">
        <v>4.2857142857142858E-2</v>
      </c>
      <c r="D28" s="14">
        <v>712500</v>
      </c>
      <c r="E28" s="14">
        <v>1070000</v>
      </c>
      <c r="F28" s="14">
        <v>4340000</v>
      </c>
      <c r="G28" s="14">
        <v>5427666.666666667</v>
      </c>
    </row>
    <row r="29" spans="1:7" x14ac:dyDescent="0.2">
      <c r="A29" s="4" t="s">
        <v>28</v>
      </c>
      <c r="B29" s="19">
        <v>21</v>
      </c>
      <c r="C29" s="11">
        <v>7.4999999999999997E-2</v>
      </c>
      <c r="D29" s="14">
        <v>1200000</v>
      </c>
      <c r="E29" s="14">
        <v>1620000</v>
      </c>
      <c r="F29" s="14">
        <v>1998400</v>
      </c>
      <c r="G29" s="14">
        <v>3748257.0952380951</v>
      </c>
    </row>
    <row r="30" spans="1:7" x14ac:dyDescent="0.2">
      <c r="A30" s="4" t="s">
        <v>29</v>
      </c>
      <c r="B30" s="19">
        <v>13</v>
      </c>
      <c r="C30" s="11">
        <v>4.642857142857143E-2</v>
      </c>
      <c r="D30" s="14">
        <v>1260000</v>
      </c>
      <c r="E30" s="14">
        <v>1620000</v>
      </c>
      <c r="F30" s="14">
        <v>2400600</v>
      </c>
      <c r="G30" s="14">
        <v>2206190.769230769</v>
      </c>
    </row>
    <row r="31" spans="1:7" x14ac:dyDescent="0.2">
      <c r="A31" s="4" t="s">
        <v>30</v>
      </c>
      <c r="B31" s="19">
        <v>27</v>
      </c>
      <c r="C31" s="11">
        <v>9.6428571428571433E-2</v>
      </c>
      <c r="D31" s="14">
        <v>870000</v>
      </c>
      <c r="E31" s="14">
        <v>1500000</v>
      </c>
      <c r="F31" s="14">
        <v>1745000</v>
      </c>
      <c r="G31" s="14">
        <v>1380411.6666666667</v>
      </c>
    </row>
    <row r="32" spans="1:7" x14ac:dyDescent="0.2">
      <c r="A32" s="4" t="s">
        <v>31</v>
      </c>
      <c r="B32" s="19">
        <v>15</v>
      </c>
      <c r="C32" s="11">
        <v>5.3571428571428568E-2</v>
      </c>
      <c r="D32" s="14">
        <v>1025000</v>
      </c>
      <c r="E32" s="14">
        <v>1560370</v>
      </c>
      <c r="F32" s="14">
        <v>2154000</v>
      </c>
      <c r="G32" s="14">
        <v>1822584.6666666667</v>
      </c>
    </row>
    <row r="33" spans="1:7" ht="25.5" x14ac:dyDescent="0.2">
      <c r="A33" s="4" t="s">
        <v>32</v>
      </c>
      <c r="B33" s="19">
        <v>39</v>
      </c>
      <c r="C33" s="11">
        <v>0.13928571428571429</v>
      </c>
      <c r="D33" s="14">
        <v>960000</v>
      </c>
      <c r="E33" s="14">
        <v>1566000</v>
      </c>
      <c r="F33" s="14">
        <v>2240000</v>
      </c>
      <c r="G33" s="14">
        <v>1633974.358974359</v>
      </c>
    </row>
    <row r="34" spans="1:7" ht="25.5" x14ac:dyDescent="0.2">
      <c r="A34" s="4" t="s">
        <v>33</v>
      </c>
      <c r="B34" s="19">
        <v>71</v>
      </c>
      <c r="C34" s="11">
        <v>0.25357142857142856</v>
      </c>
      <c r="D34" s="14">
        <v>770000</v>
      </c>
      <c r="E34" s="14">
        <v>1300000</v>
      </c>
      <c r="F34" s="14">
        <v>1665125</v>
      </c>
      <c r="G34" s="14">
        <v>1315502.61971831</v>
      </c>
    </row>
    <row r="35" spans="1:7" ht="25.5" x14ac:dyDescent="0.2">
      <c r="A35" s="4" t="s">
        <v>34</v>
      </c>
      <c r="B35" s="19">
        <v>30</v>
      </c>
      <c r="C35" s="11">
        <v>0.10714285714285714</v>
      </c>
      <c r="D35" s="14">
        <v>806600</v>
      </c>
      <c r="E35" s="14">
        <v>1016000</v>
      </c>
      <c r="F35" s="14">
        <v>1353750</v>
      </c>
      <c r="G35" s="14">
        <v>1090513.3666666667</v>
      </c>
    </row>
    <row r="36" spans="1:7" ht="25.5" x14ac:dyDescent="0.2">
      <c r="A36" s="4" t="s">
        <v>35</v>
      </c>
      <c r="B36" s="19">
        <v>18</v>
      </c>
      <c r="C36" s="11">
        <v>6.4285714285714279E-2</v>
      </c>
      <c r="D36" s="14">
        <v>679999.25</v>
      </c>
      <c r="E36" s="14">
        <v>901950</v>
      </c>
      <c r="F36" s="14">
        <v>1195500</v>
      </c>
      <c r="G36" s="14">
        <v>1020105.5</v>
      </c>
    </row>
    <row r="37" spans="1:7" x14ac:dyDescent="0.2">
      <c r="A37" s="4" t="s">
        <v>36</v>
      </c>
      <c r="B37" s="19">
        <v>25</v>
      </c>
      <c r="C37" s="11">
        <v>8.9285714285714288E-2</v>
      </c>
      <c r="D37" s="14">
        <v>655000</v>
      </c>
      <c r="E37" s="14">
        <v>1196000</v>
      </c>
      <c r="F37" s="14">
        <v>1450000</v>
      </c>
      <c r="G37" s="14">
        <v>1254389.6000000001</v>
      </c>
    </row>
    <row r="38" spans="1:7" ht="25.5" x14ac:dyDescent="0.2">
      <c r="A38" s="4" t="s">
        <v>37</v>
      </c>
      <c r="B38" s="19">
        <v>7</v>
      </c>
      <c r="C38" s="11">
        <v>2.5000000000000001E-2</v>
      </c>
      <c r="D38" s="14" t="s">
        <v>38</v>
      </c>
      <c r="E38" s="14" t="s">
        <v>38</v>
      </c>
      <c r="F38" s="14" t="s">
        <v>38</v>
      </c>
      <c r="G38" s="14" t="s">
        <v>38</v>
      </c>
    </row>
    <row r="39" spans="1:7" ht="25.5" x14ac:dyDescent="0.2">
      <c r="A39" s="4" t="s">
        <v>39</v>
      </c>
      <c r="B39" s="19">
        <v>2</v>
      </c>
      <c r="C39" s="11">
        <v>7.1428571428571426E-3</v>
      </c>
      <c r="D39" s="14" t="s">
        <v>38</v>
      </c>
      <c r="E39" s="14" t="s">
        <v>38</v>
      </c>
      <c r="F39" s="14" t="s">
        <v>38</v>
      </c>
      <c r="G39" s="14" t="s">
        <v>38</v>
      </c>
    </row>
    <row r="41" spans="1:7" ht="20.25" x14ac:dyDescent="0.3">
      <c r="A41" s="5" t="s">
        <v>40</v>
      </c>
    </row>
    <row r="42" spans="1:7" x14ac:dyDescent="0.2">
      <c r="A42" s="16" t="s">
        <v>41</v>
      </c>
      <c r="B42" s="10" t="s">
        <v>1</v>
      </c>
      <c r="C42" s="18" t="s">
        <v>26</v>
      </c>
      <c r="D42" s="18" t="s">
        <v>2</v>
      </c>
      <c r="E42" s="18" t="s">
        <v>3</v>
      </c>
      <c r="F42" s="18" t="s">
        <v>4</v>
      </c>
      <c r="G42" s="18" t="s">
        <v>5</v>
      </c>
    </row>
    <row r="43" spans="1:7" x14ac:dyDescent="0.2">
      <c r="A43" s="17" t="s">
        <v>42</v>
      </c>
      <c r="B43" s="19">
        <v>17</v>
      </c>
      <c r="C43" s="11">
        <v>6.0714285714285714E-2</v>
      </c>
      <c r="D43" s="14">
        <v>505000</v>
      </c>
      <c r="E43" s="14">
        <v>600000</v>
      </c>
      <c r="F43" s="14">
        <v>740000</v>
      </c>
      <c r="G43" s="14">
        <v>772117.5882352941</v>
      </c>
    </row>
    <row r="44" spans="1:7" x14ac:dyDescent="0.2">
      <c r="A44" s="17" t="s">
        <v>43</v>
      </c>
      <c r="B44" s="19">
        <v>33</v>
      </c>
      <c r="C44" s="11">
        <v>0.11785714285714285</v>
      </c>
      <c r="D44" s="14">
        <v>500000</v>
      </c>
      <c r="E44" s="14">
        <v>840000</v>
      </c>
      <c r="F44" s="14">
        <v>1097000</v>
      </c>
      <c r="G44" s="14">
        <v>1454584.606060606</v>
      </c>
    </row>
    <row r="45" spans="1:7" x14ac:dyDescent="0.2">
      <c r="A45" s="17" t="s">
        <v>44</v>
      </c>
      <c r="B45" s="19">
        <v>96</v>
      </c>
      <c r="C45" s="11">
        <v>0.34285714285714286</v>
      </c>
      <c r="D45" s="14">
        <v>735000</v>
      </c>
      <c r="E45" s="14">
        <v>1161500</v>
      </c>
      <c r="F45" s="14">
        <v>1635000</v>
      </c>
      <c r="G45" s="14">
        <v>1268372.0729166667</v>
      </c>
    </row>
    <row r="46" spans="1:7" x14ac:dyDescent="0.2">
      <c r="A46" s="17" t="s">
        <v>45</v>
      </c>
      <c r="B46" s="19">
        <v>82</v>
      </c>
      <c r="C46" s="11">
        <v>0.29285714285714287</v>
      </c>
      <c r="D46" s="14">
        <v>1125000</v>
      </c>
      <c r="E46" s="14">
        <v>1455000</v>
      </c>
      <c r="F46" s="14">
        <v>2145000</v>
      </c>
      <c r="G46" s="14">
        <v>2490804.1463414636</v>
      </c>
    </row>
    <row r="47" spans="1:7" x14ac:dyDescent="0.2">
      <c r="A47" s="17" t="s">
        <v>46</v>
      </c>
      <c r="B47" s="19">
        <v>38</v>
      </c>
      <c r="C47" s="11">
        <v>0.1357142857142857</v>
      </c>
      <c r="D47" s="14">
        <v>1368600</v>
      </c>
      <c r="E47" s="14">
        <v>1755000</v>
      </c>
      <c r="F47" s="14">
        <v>2347500</v>
      </c>
      <c r="G47" s="14">
        <v>1929309.4736842106</v>
      </c>
    </row>
    <row r="48" spans="1:7" x14ac:dyDescent="0.2">
      <c r="A48" s="17" t="s">
        <v>47</v>
      </c>
      <c r="B48" s="19">
        <v>14</v>
      </c>
      <c r="C48" s="11">
        <v>0.05</v>
      </c>
      <c r="D48" s="14">
        <v>1340000</v>
      </c>
      <c r="E48" s="14">
        <v>1607500</v>
      </c>
      <c r="F48" s="14">
        <v>2250450</v>
      </c>
      <c r="G48" s="14">
        <v>2010270</v>
      </c>
    </row>
    <row r="50" spans="1:10" ht="20.25" x14ac:dyDescent="0.3">
      <c r="A50" s="5" t="s">
        <v>48</v>
      </c>
    </row>
    <row r="51" spans="1:10" x14ac:dyDescent="0.2">
      <c r="A51" s="3" t="s">
        <v>41</v>
      </c>
      <c r="B51" s="12" t="s">
        <v>1</v>
      </c>
      <c r="C51" s="13" t="s">
        <v>26</v>
      </c>
      <c r="D51" s="13" t="s">
        <v>2</v>
      </c>
      <c r="E51" s="13" t="s">
        <v>3</v>
      </c>
      <c r="F51" s="13" t="s">
        <v>4</v>
      </c>
      <c r="G51" s="13" t="s">
        <v>5</v>
      </c>
    </row>
    <row r="52" spans="1:10" ht="14.25" x14ac:dyDescent="0.2">
      <c r="A52" s="21" t="s">
        <v>49</v>
      </c>
    </row>
    <row r="53" spans="1:10" x14ac:dyDescent="0.2">
      <c r="A53" s="17" t="s">
        <v>50</v>
      </c>
      <c r="B53" s="19">
        <v>130</v>
      </c>
      <c r="C53" s="11">
        <v>0.4642857142857143</v>
      </c>
      <c r="D53" s="14">
        <v>757750</v>
      </c>
      <c r="E53" s="14">
        <v>1225000</v>
      </c>
      <c r="F53" s="14">
        <v>1861250</v>
      </c>
      <c r="G53" s="14">
        <v>1787324.6076923078</v>
      </c>
      <c r="I53" s="12"/>
      <c r="J53" s="25"/>
    </row>
    <row r="54" spans="1:10" x14ac:dyDescent="0.2">
      <c r="A54" s="17" t="s">
        <v>51</v>
      </c>
      <c r="B54" s="19">
        <v>133</v>
      </c>
      <c r="C54" s="11">
        <v>0.47499999999999998</v>
      </c>
      <c r="D54" s="14">
        <v>760000</v>
      </c>
      <c r="E54" s="14">
        <v>1300000</v>
      </c>
      <c r="F54" s="14">
        <v>1650000</v>
      </c>
      <c r="G54" s="14">
        <v>1484755.2781954887</v>
      </c>
      <c r="I54" s="12"/>
      <c r="J54" s="25"/>
    </row>
    <row r="55" spans="1:10" x14ac:dyDescent="0.2">
      <c r="A55" s="17" t="s">
        <v>52</v>
      </c>
      <c r="B55" s="19">
        <v>17</v>
      </c>
      <c r="C55" s="11">
        <v>6.0714285714285714E-2</v>
      </c>
      <c r="D55" s="14">
        <v>1143000</v>
      </c>
      <c r="E55" s="14">
        <v>2138000</v>
      </c>
      <c r="F55" s="14">
        <v>2300000</v>
      </c>
      <c r="G55" s="14">
        <v>3457049.3529411764</v>
      </c>
      <c r="I55" s="12"/>
      <c r="J55" s="25"/>
    </row>
    <row r="56" spans="1:10" ht="14.25" x14ac:dyDescent="0.2">
      <c r="A56" s="21" t="s">
        <v>53</v>
      </c>
      <c r="C56" s="15"/>
      <c r="I56" s="12"/>
      <c r="J56" s="25"/>
    </row>
    <row r="57" spans="1:10" x14ac:dyDescent="0.2">
      <c r="A57" s="17" t="s">
        <v>50</v>
      </c>
      <c r="B57" s="19">
        <v>163</v>
      </c>
      <c r="C57" s="11">
        <v>0.58214285714285718</v>
      </c>
      <c r="D57" s="14">
        <v>738000</v>
      </c>
      <c r="E57" s="14">
        <v>1200000</v>
      </c>
      <c r="F57" s="14">
        <v>1720000</v>
      </c>
      <c r="G57" s="14">
        <v>1459115.2699386503</v>
      </c>
      <c r="I57" s="12"/>
      <c r="J57" s="25"/>
    </row>
    <row r="58" spans="1:10" x14ac:dyDescent="0.2">
      <c r="A58" s="17" t="s">
        <v>51</v>
      </c>
      <c r="B58" s="19">
        <v>98</v>
      </c>
      <c r="C58" s="11">
        <v>0.35</v>
      </c>
      <c r="D58" s="14">
        <v>821600</v>
      </c>
      <c r="E58" s="14">
        <v>1310000</v>
      </c>
      <c r="F58" s="14">
        <v>1807500</v>
      </c>
      <c r="G58" s="14">
        <v>1913547.969387755</v>
      </c>
      <c r="I58" s="12"/>
      <c r="J58" s="25"/>
    </row>
    <row r="59" spans="1:10" x14ac:dyDescent="0.2">
      <c r="A59" s="17" t="s">
        <v>52</v>
      </c>
      <c r="B59" s="19">
        <v>19</v>
      </c>
      <c r="C59" s="11">
        <v>6.7857142857142852E-2</v>
      </c>
      <c r="D59" s="14">
        <v>1434500</v>
      </c>
      <c r="E59" s="14">
        <v>1620000</v>
      </c>
      <c r="F59" s="14">
        <v>2654000</v>
      </c>
      <c r="G59" s="14">
        <v>3327947.3684210526</v>
      </c>
      <c r="I59" s="12"/>
      <c r="J59" s="25"/>
    </row>
    <row r="60" spans="1:10" ht="14.25" x14ac:dyDescent="0.2">
      <c r="A60" s="21" t="s">
        <v>54</v>
      </c>
      <c r="I60" s="12"/>
      <c r="J60" s="25"/>
    </row>
    <row r="61" spans="1:10" x14ac:dyDescent="0.2">
      <c r="A61" s="17" t="s">
        <v>50</v>
      </c>
      <c r="B61" s="19">
        <v>106</v>
      </c>
      <c r="C61" s="11">
        <v>0.37857142857142856</v>
      </c>
      <c r="D61" s="14">
        <v>661249.75</v>
      </c>
      <c r="E61" s="14">
        <v>1098500</v>
      </c>
      <c r="F61" s="14">
        <v>1637500</v>
      </c>
      <c r="G61" s="14">
        <v>1670859.3396226414</v>
      </c>
      <c r="I61" s="12"/>
      <c r="J61" s="25"/>
    </row>
    <row r="62" spans="1:10" x14ac:dyDescent="0.2">
      <c r="A62" s="17" t="s">
        <v>51</v>
      </c>
      <c r="B62" s="19">
        <v>140</v>
      </c>
      <c r="C62" s="11">
        <v>0.5</v>
      </c>
      <c r="D62" s="14">
        <v>759250</v>
      </c>
      <c r="E62" s="14">
        <v>1450000</v>
      </c>
      <c r="F62" s="14">
        <v>1879400</v>
      </c>
      <c r="G62" s="14">
        <v>1539142.857142857</v>
      </c>
    </row>
    <row r="63" spans="1:10" x14ac:dyDescent="0.2">
      <c r="A63" s="17" t="s">
        <v>52</v>
      </c>
      <c r="B63" s="19">
        <v>34</v>
      </c>
      <c r="C63" s="11">
        <v>0.12142857142857143</v>
      </c>
      <c r="D63" s="14">
        <v>1215000</v>
      </c>
      <c r="E63" s="14">
        <v>1480000</v>
      </c>
      <c r="F63" s="14">
        <v>2125000</v>
      </c>
      <c r="G63" s="14">
        <v>2823629.411764706</v>
      </c>
    </row>
    <row r="64" spans="1:10" ht="14.25" x14ac:dyDescent="0.2">
      <c r="A64" s="21" t="s">
        <v>55</v>
      </c>
    </row>
    <row r="65" spans="1:7" x14ac:dyDescent="0.2">
      <c r="A65" s="17" t="s">
        <v>50</v>
      </c>
      <c r="B65" s="19">
        <v>175</v>
      </c>
      <c r="C65" s="11">
        <v>0.625</v>
      </c>
      <c r="D65" s="14">
        <v>765000</v>
      </c>
      <c r="E65" s="14">
        <v>1300000</v>
      </c>
      <c r="F65" s="14">
        <v>1720000</v>
      </c>
      <c r="G65" s="14">
        <v>1468521.6571428571</v>
      </c>
    </row>
    <row r="66" spans="1:7" x14ac:dyDescent="0.2">
      <c r="A66" s="17" t="s">
        <v>51</v>
      </c>
      <c r="B66" s="19">
        <v>85</v>
      </c>
      <c r="C66" s="11">
        <v>0.30357142857142855</v>
      </c>
      <c r="D66" s="14">
        <v>752000</v>
      </c>
      <c r="E66" s="14">
        <v>1296200</v>
      </c>
      <c r="F66" s="14">
        <v>1850000</v>
      </c>
      <c r="G66" s="14">
        <v>1884240</v>
      </c>
    </row>
    <row r="67" spans="1:7" x14ac:dyDescent="0.2">
      <c r="A67" s="17" t="s">
        <v>52</v>
      </c>
      <c r="B67" s="19">
        <v>20</v>
      </c>
      <c r="C67" s="11">
        <v>7.1428571428571425E-2</v>
      </c>
      <c r="D67" s="14">
        <v>1132250</v>
      </c>
      <c r="E67" s="14">
        <v>1610000</v>
      </c>
      <c r="F67" s="14">
        <v>2550450</v>
      </c>
      <c r="G67" s="14">
        <v>3572140</v>
      </c>
    </row>
    <row r="68" spans="1:7" ht="14.25" x14ac:dyDescent="0.2">
      <c r="A68" s="21" t="s">
        <v>56</v>
      </c>
    </row>
    <row r="69" spans="1:7" x14ac:dyDescent="0.2">
      <c r="A69" s="17" t="s">
        <v>50</v>
      </c>
      <c r="B69" s="19">
        <v>148</v>
      </c>
      <c r="C69" s="11">
        <v>0.52857142857142858</v>
      </c>
      <c r="D69" s="14">
        <v>687499.75</v>
      </c>
      <c r="E69" s="14">
        <v>1100000</v>
      </c>
      <c r="F69" s="14">
        <v>1572500</v>
      </c>
      <c r="G69" s="14">
        <v>1431079.7027027027</v>
      </c>
    </row>
    <row r="70" spans="1:7" x14ac:dyDescent="0.2">
      <c r="A70" s="17" t="s">
        <v>51</v>
      </c>
      <c r="B70" s="19">
        <v>111</v>
      </c>
      <c r="C70" s="11">
        <v>0.39642857142857141</v>
      </c>
      <c r="D70" s="14">
        <v>890450</v>
      </c>
      <c r="E70" s="14">
        <v>1550000</v>
      </c>
      <c r="F70" s="14">
        <v>2149000</v>
      </c>
      <c r="G70" s="14">
        <v>1877719.7657657657</v>
      </c>
    </row>
    <row r="71" spans="1:7" x14ac:dyDescent="0.2">
      <c r="A71" s="17" t="s">
        <v>52</v>
      </c>
      <c r="B71" s="19">
        <v>21</v>
      </c>
      <c r="C71" s="11">
        <v>7.4999999999999997E-2</v>
      </c>
      <c r="D71" s="14">
        <v>1260000</v>
      </c>
      <c r="E71" s="14">
        <v>1500000</v>
      </c>
      <c r="F71" s="14">
        <v>2400000</v>
      </c>
      <c r="G71" s="14">
        <v>3255609.5238095238</v>
      </c>
    </row>
    <row r="72" spans="1:7" ht="14.25" x14ac:dyDescent="0.2">
      <c r="A72" s="21" t="s">
        <v>57</v>
      </c>
    </row>
    <row r="73" spans="1:7" x14ac:dyDescent="0.2">
      <c r="A73" s="17" t="s">
        <v>50</v>
      </c>
      <c r="B73" s="19">
        <v>168</v>
      </c>
      <c r="C73" s="11">
        <v>0.6</v>
      </c>
      <c r="D73" s="14">
        <v>687499.75</v>
      </c>
      <c r="E73" s="14">
        <v>1130000</v>
      </c>
      <c r="F73" s="14">
        <v>1600000</v>
      </c>
      <c r="G73" s="14">
        <v>1425083.9940476189</v>
      </c>
    </row>
    <row r="74" spans="1:7" x14ac:dyDescent="0.2">
      <c r="A74" s="17" t="s">
        <v>51</v>
      </c>
      <c r="B74" s="19">
        <v>95</v>
      </c>
      <c r="C74" s="11">
        <v>0.3392857142857143</v>
      </c>
      <c r="D74" s="14">
        <v>960000</v>
      </c>
      <c r="E74" s="14">
        <v>1550000</v>
      </c>
      <c r="F74" s="14">
        <v>2190000</v>
      </c>
      <c r="G74" s="14">
        <v>1983606.0947368422</v>
      </c>
    </row>
    <row r="75" spans="1:7" x14ac:dyDescent="0.2">
      <c r="A75" s="17" t="s">
        <v>52</v>
      </c>
      <c r="B75" s="19">
        <v>17</v>
      </c>
      <c r="C75" s="11">
        <v>6.0714285714285714E-2</v>
      </c>
      <c r="D75" s="14">
        <v>1440000</v>
      </c>
      <c r="E75" s="14">
        <v>1620000</v>
      </c>
      <c r="F75" s="14">
        <v>2400000</v>
      </c>
      <c r="G75" s="14">
        <v>3572811.7647058824</v>
      </c>
    </row>
    <row r="76" spans="1:7" ht="14.25" x14ac:dyDescent="0.2">
      <c r="A76" s="21" t="s">
        <v>58</v>
      </c>
    </row>
    <row r="77" spans="1:7" x14ac:dyDescent="0.2">
      <c r="A77" s="17" t="s">
        <v>50</v>
      </c>
      <c r="B77" s="19">
        <v>193</v>
      </c>
      <c r="C77" s="11">
        <v>0.68928571428571428</v>
      </c>
      <c r="D77" s="14">
        <v>740000</v>
      </c>
      <c r="E77" s="14">
        <v>1214000</v>
      </c>
      <c r="F77" s="14">
        <v>1740000</v>
      </c>
      <c r="G77" s="14">
        <v>1633490.103626943</v>
      </c>
    </row>
    <row r="78" spans="1:7" x14ac:dyDescent="0.2">
      <c r="A78" s="17" t="s">
        <v>51</v>
      </c>
      <c r="B78" s="19">
        <v>72</v>
      </c>
      <c r="C78" s="11">
        <v>0.25714285714285712</v>
      </c>
      <c r="D78" s="14">
        <v>828000</v>
      </c>
      <c r="E78" s="14">
        <v>1414500</v>
      </c>
      <c r="F78" s="14">
        <v>1835000</v>
      </c>
      <c r="G78" s="14">
        <v>1583359.7222222222</v>
      </c>
    </row>
    <row r="79" spans="1:7" x14ac:dyDescent="0.2">
      <c r="A79" s="17" t="s">
        <v>52</v>
      </c>
      <c r="B79" s="19">
        <v>15</v>
      </c>
      <c r="C79" s="11">
        <v>5.3571428571428568E-2</v>
      </c>
      <c r="D79" s="14">
        <v>1410000</v>
      </c>
      <c r="E79" s="14">
        <v>1700000</v>
      </c>
      <c r="F79" s="14">
        <v>2669000</v>
      </c>
      <c r="G79" s="14">
        <v>3955266.6666666665</v>
      </c>
    </row>
    <row r="80" spans="1:7" ht="14.25" x14ac:dyDescent="0.2">
      <c r="A80" s="21" t="s">
        <v>59</v>
      </c>
    </row>
    <row r="81" spans="1:7" x14ac:dyDescent="0.2">
      <c r="A81" s="17" t="s">
        <v>50</v>
      </c>
      <c r="B81" s="19">
        <v>205</v>
      </c>
      <c r="C81" s="11">
        <v>0.7321428571428571</v>
      </c>
      <c r="D81" s="14">
        <v>757000</v>
      </c>
      <c r="E81" s="14">
        <v>1261000</v>
      </c>
      <c r="F81" s="14">
        <v>1700000</v>
      </c>
      <c r="G81" s="14">
        <v>1675706.4097560975</v>
      </c>
    </row>
    <row r="82" spans="1:7" x14ac:dyDescent="0.2">
      <c r="A82" s="17" t="s">
        <v>51</v>
      </c>
      <c r="B82" s="19">
        <v>65</v>
      </c>
      <c r="C82" s="11">
        <v>0.23214285714285715</v>
      </c>
      <c r="D82" s="14">
        <v>906900</v>
      </c>
      <c r="E82" s="14">
        <v>1400000</v>
      </c>
      <c r="F82" s="14">
        <v>1850000</v>
      </c>
      <c r="G82" s="14">
        <v>1523903.0615384616</v>
      </c>
    </row>
    <row r="83" spans="1:7" x14ac:dyDescent="0.2">
      <c r="A83" s="17" t="s">
        <v>52</v>
      </c>
      <c r="B83" s="19">
        <v>10</v>
      </c>
      <c r="C83" s="11">
        <v>3.5714285714285712E-2</v>
      </c>
      <c r="D83" s="14">
        <v>1217250</v>
      </c>
      <c r="E83" s="14">
        <v>1910000</v>
      </c>
      <c r="F83" s="14">
        <v>2316000</v>
      </c>
      <c r="G83" s="14">
        <v>4602097.7</v>
      </c>
    </row>
    <row r="84" spans="1:7" ht="14.25" x14ac:dyDescent="0.2">
      <c r="A84" s="21" t="s">
        <v>60</v>
      </c>
    </row>
    <row r="85" spans="1:7" x14ac:dyDescent="0.2">
      <c r="A85" s="17" t="s">
        <v>50</v>
      </c>
      <c r="B85" s="19">
        <v>167</v>
      </c>
      <c r="C85" s="11">
        <v>0.59642857142857142</v>
      </c>
      <c r="D85" s="14">
        <v>705000</v>
      </c>
      <c r="E85" s="14">
        <v>1190000</v>
      </c>
      <c r="F85" s="14">
        <v>1655000</v>
      </c>
      <c r="G85" s="14">
        <v>1649515.508982036</v>
      </c>
    </row>
    <row r="86" spans="1:7" x14ac:dyDescent="0.2">
      <c r="A86" s="17" t="s">
        <v>51</v>
      </c>
      <c r="B86" s="19">
        <v>96</v>
      </c>
      <c r="C86" s="11">
        <v>0.34285714285714286</v>
      </c>
      <c r="D86" s="14">
        <v>917000</v>
      </c>
      <c r="E86" s="14">
        <v>1485000</v>
      </c>
      <c r="F86" s="14">
        <v>1957500</v>
      </c>
      <c r="G86" s="14">
        <v>1604889.5833333333</v>
      </c>
    </row>
    <row r="87" spans="1:7" x14ac:dyDescent="0.2">
      <c r="A87" s="17" t="s">
        <v>52</v>
      </c>
      <c r="B87" s="19">
        <v>17</v>
      </c>
      <c r="C87" s="11">
        <v>6.0714285714285714E-2</v>
      </c>
      <c r="D87" s="14">
        <v>1143000</v>
      </c>
      <c r="E87" s="14">
        <v>1600000</v>
      </c>
      <c r="F87" s="14">
        <v>2250000</v>
      </c>
      <c r="G87" s="14">
        <v>3473882.3529411764</v>
      </c>
    </row>
    <row r="88" spans="1:7" ht="14.25" x14ac:dyDescent="0.2">
      <c r="A88" s="21" t="s">
        <v>61</v>
      </c>
    </row>
    <row r="89" spans="1:7" x14ac:dyDescent="0.2">
      <c r="A89" s="17" t="s">
        <v>50</v>
      </c>
      <c r="B89" s="19">
        <v>141</v>
      </c>
      <c r="C89" s="11">
        <v>0.50357142857142856</v>
      </c>
      <c r="D89" s="14">
        <v>655000</v>
      </c>
      <c r="E89" s="14">
        <v>1140000</v>
      </c>
      <c r="F89" s="14">
        <v>1800000</v>
      </c>
      <c r="G89" s="14">
        <v>1801364.645390071</v>
      </c>
    </row>
    <row r="90" spans="1:7" x14ac:dyDescent="0.2">
      <c r="A90" s="17" t="s">
        <v>51</v>
      </c>
      <c r="B90" s="19">
        <v>95</v>
      </c>
      <c r="C90" s="11">
        <v>0.3392857142857143</v>
      </c>
      <c r="D90" s="14">
        <v>760000</v>
      </c>
      <c r="E90" s="14">
        <v>1260000</v>
      </c>
      <c r="F90" s="14">
        <v>1620000</v>
      </c>
      <c r="G90" s="14">
        <v>1323501.8421052631</v>
      </c>
    </row>
    <row r="91" spans="1:7" x14ac:dyDescent="0.2">
      <c r="A91" s="17" t="s">
        <v>52</v>
      </c>
      <c r="B91" s="19">
        <v>44</v>
      </c>
      <c r="C91" s="11">
        <v>0.15714285714285714</v>
      </c>
      <c r="D91" s="14">
        <v>1300000</v>
      </c>
      <c r="E91" s="14">
        <v>1640000</v>
      </c>
      <c r="F91" s="14">
        <v>2272000</v>
      </c>
      <c r="G91" s="14">
        <v>2474304.5454545454</v>
      </c>
    </row>
    <row r="92" spans="1:7" ht="14.25" x14ac:dyDescent="0.2">
      <c r="A92" s="21" t="s">
        <v>62</v>
      </c>
    </row>
    <row r="93" spans="1:7" x14ac:dyDescent="0.2">
      <c r="A93" s="17" t="s">
        <v>50</v>
      </c>
      <c r="B93" s="19">
        <v>108</v>
      </c>
      <c r="C93" s="11">
        <v>0.38571428571428573</v>
      </c>
      <c r="D93" s="14">
        <v>607469.25</v>
      </c>
      <c r="E93" s="14">
        <v>996000</v>
      </c>
      <c r="F93" s="14">
        <v>1554150</v>
      </c>
      <c r="G93" s="14">
        <v>1444570.9537037036</v>
      </c>
    </row>
    <row r="94" spans="1:7" x14ac:dyDescent="0.2">
      <c r="A94" s="17" t="s">
        <v>51</v>
      </c>
      <c r="B94" s="19">
        <v>139</v>
      </c>
      <c r="C94" s="11">
        <v>0.49642857142857144</v>
      </c>
      <c r="D94" s="14">
        <v>858000</v>
      </c>
      <c r="E94" s="14">
        <v>1427800</v>
      </c>
      <c r="F94" s="14">
        <v>1831000</v>
      </c>
      <c r="G94" s="14">
        <v>1644728.2517985611</v>
      </c>
    </row>
    <row r="95" spans="1:7" x14ac:dyDescent="0.2">
      <c r="A95" s="17" t="s">
        <v>52</v>
      </c>
      <c r="B95" s="19">
        <v>33</v>
      </c>
      <c r="C95" s="11">
        <v>0.11785714285714285</v>
      </c>
      <c r="D95" s="14">
        <v>1440000</v>
      </c>
      <c r="E95" s="14">
        <v>2160000</v>
      </c>
      <c r="F95" s="14">
        <v>2975000</v>
      </c>
      <c r="G95" s="14">
        <v>3150412.1212121211</v>
      </c>
    </row>
    <row r="96" spans="1:7" ht="14.25" x14ac:dyDescent="0.2">
      <c r="A96" s="21" t="s">
        <v>63</v>
      </c>
    </row>
    <row r="97" spans="1:22" x14ac:dyDescent="0.2">
      <c r="A97" s="17" t="s">
        <v>50</v>
      </c>
      <c r="B97" s="19">
        <v>101</v>
      </c>
      <c r="C97" s="11">
        <v>0.36071428571428571</v>
      </c>
      <c r="D97" s="14">
        <v>600000</v>
      </c>
      <c r="E97" s="14">
        <v>1040000</v>
      </c>
      <c r="F97" s="14">
        <v>1560000</v>
      </c>
      <c r="G97" s="14">
        <v>1764391.5148514851</v>
      </c>
    </row>
    <row r="98" spans="1:22" x14ac:dyDescent="0.2">
      <c r="A98" s="17" t="s">
        <v>51</v>
      </c>
      <c r="B98" s="19">
        <v>143</v>
      </c>
      <c r="C98" s="11">
        <v>0.51071428571428568</v>
      </c>
      <c r="D98" s="14">
        <v>840000</v>
      </c>
      <c r="E98" s="14">
        <v>1300000</v>
      </c>
      <c r="F98" s="14">
        <v>1823500</v>
      </c>
      <c r="G98" s="14">
        <v>1414884.944055944</v>
      </c>
    </row>
    <row r="99" spans="1:22" x14ac:dyDescent="0.2">
      <c r="A99" s="17" t="s">
        <v>52</v>
      </c>
      <c r="B99" s="19">
        <v>36</v>
      </c>
      <c r="C99" s="11">
        <v>0.12857142857142856</v>
      </c>
      <c r="D99" s="14">
        <v>1450800</v>
      </c>
      <c r="E99" s="14">
        <v>1800000</v>
      </c>
      <c r="F99" s="14">
        <v>2425450</v>
      </c>
      <c r="G99" s="14">
        <v>3001733.3333333335</v>
      </c>
    </row>
    <row r="100" spans="1:22" ht="14.25" x14ac:dyDescent="0.2">
      <c r="A100" s="21" t="s">
        <v>64</v>
      </c>
    </row>
    <row r="101" spans="1:22" x14ac:dyDescent="0.2">
      <c r="A101" s="17" t="s">
        <v>50</v>
      </c>
      <c r="B101" s="19">
        <v>80</v>
      </c>
      <c r="C101" s="11">
        <v>0.2857142857142857</v>
      </c>
      <c r="D101" s="14">
        <v>607469.25</v>
      </c>
      <c r="E101" s="14">
        <v>955000</v>
      </c>
      <c r="F101" s="14">
        <v>1565000</v>
      </c>
      <c r="G101" s="14">
        <v>1561415.7875000001</v>
      </c>
    </row>
    <row r="102" spans="1:22" x14ac:dyDescent="0.2">
      <c r="A102" s="17" t="s">
        <v>51</v>
      </c>
      <c r="B102" s="19">
        <v>158</v>
      </c>
      <c r="C102" s="11">
        <v>0.56428571428571428</v>
      </c>
      <c r="D102" s="14">
        <v>829800</v>
      </c>
      <c r="E102" s="14">
        <v>1300000</v>
      </c>
      <c r="F102" s="14">
        <v>1825250</v>
      </c>
      <c r="G102" s="14">
        <v>1600813.5886075948</v>
      </c>
    </row>
    <row r="103" spans="1:22" x14ac:dyDescent="0.2">
      <c r="A103" s="17" t="s">
        <v>52</v>
      </c>
      <c r="B103" s="19">
        <v>42</v>
      </c>
      <c r="C103" s="11">
        <v>0.15</v>
      </c>
      <c r="D103" s="14">
        <v>1275000</v>
      </c>
      <c r="E103" s="14">
        <v>1576100</v>
      </c>
      <c r="F103" s="14">
        <v>2362500</v>
      </c>
      <c r="G103" s="14">
        <v>2636968.5714285714</v>
      </c>
    </row>
    <row r="105" spans="1:22" ht="20.25" x14ac:dyDescent="0.3">
      <c r="A105" s="5" t="s">
        <v>65</v>
      </c>
    </row>
    <row r="106" spans="1:22" s="3" customFormat="1" x14ac:dyDescent="0.2">
      <c r="A106" s="20" t="s">
        <v>41</v>
      </c>
      <c r="B106" s="10" t="s">
        <v>1</v>
      </c>
      <c r="C106" s="18" t="s">
        <v>26</v>
      </c>
      <c r="D106" s="18" t="s">
        <v>2</v>
      </c>
      <c r="E106" s="18" t="s">
        <v>3</v>
      </c>
      <c r="F106" s="18" t="s">
        <v>4</v>
      </c>
      <c r="G106" s="18" t="s">
        <v>5</v>
      </c>
      <c r="H106" s="12"/>
      <c r="I106" s="12"/>
      <c r="J106" s="12"/>
      <c r="K106" s="26"/>
      <c r="L106" s="26"/>
      <c r="M106" s="26"/>
      <c r="N106" s="26"/>
      <c r="O106" s="26"/>
      <c r="P106" s="26"/>
      <c r="Q106" s="26"/>
      <c r="R106" s="26"/>
      <c r="S106" s="26"/>
      <c r="T106" s="26"/>
      <c r="U106" s="26"/>
      <c r="V106" s="26"/>
    </row>
    <row r="107" spans="1:22" x14ac:dyDescent="0.2">
      <c r="A107" s="16" t="s">
        <v>42</v>
      </c>
      <c r="B107" s="19">
        <v>107</v>
      </c>
      <c r="C107" s="11">
        <v>0.38214285714285712</v>
      </c>
      <c r="D107" s="14">
        <v>580000</v>
      </c>
      <c r="E107" s="14">
        <v>840000</v>
      </c>
      <c r="F107" s="14">
        <v>1255500</v>
      </c>
      <c r="G107" s="14">
        <v>1273942.9906542057</v>
      </c>
    </row>
    <row r="108" spans="1:22" x14ac:dyDescent="0.2">
      <c r="A108" s="16" t="s">
        <v>43</v>
      </c>
      <c r="B108" s="19">
        <v>73</v>
      </c>
      <c r="C108" s="11">
        <v>0.26071428571428573</v>
      </c>
      <c r="D108" s="14">
        <v>920000</v>
      </c>
      <c r="E108" s="14">
        <v>1400000</v>
      </c>
      <c r="F108" s="14">
        <v>1696500</v>
      </c>
      <c r="G108" s="14">
        <v>1382643.1506849315</v>
      </c>
    </row>
    <row r="109" spans="1:22" x14ac:dyDescent="0.2">
      <c r="A109" s="16" t="s">
        <v>44</v>
      </c>
      <c r="B109" s="19">
        <v>73</v>
      </c>
      <c r="C109" s="11">
        <v>0.26071428571428573</v>
      </c>
      <c r="D109" s="14">
        <v>1260000</v>
      </c>
      <c r="E109" s="14">
        <v>1740000</v>
      </c>
      <c r="F109" s="14">
        <v>2340000</v>
      </c>
      <c r="G109" s="14">
        <v>2671641.6438356163</v>
      </c>
    </row>
    <row r="110" spans="1:22" x14ac:dyDescent="0.2">
      <c r="A110" s="16" t="s">
        <v>66</v>
      </c>
      <c r="B110" s="19">
        <v>27</v>
      </c>
      <c r="C110" s="11">
        <v>9.6428571428571433E-2</v>
      </c>
      <c r="D110" s="14">
        <v>1452200</v>
      </c>
      <c r="E110" s="14">
        <v>1700000</v>
      </c>
      <c r="F110" s="14">
        <v>2210000</v>
      </c>
      <c r="G110" s="14">
        <v>2085918.5185185184</v>
      </c>
    </row>
    <row r="112" spans="1:22" ht="20.25" x14ac:dyDescent="0.3">
      <c r="A112" s="5" t="s">
        <v>67</v>
      </c>
    </row>
    <row r="113" spans="1:7" x14ac:dyDescent="0.2">
      <c r="A113" s="20" t="s">
        <v>187</v>
      </c>
      <c r="B113" s="10" t="s">
        <v>1</v>
      </c>
      <c r="C113" s="18" t="s">
        <v>26</v>
      </c>
      <c r="D113" s="18" t="s">
        <v>2</v>
      </c>
      <c r="E113" s="18" t="s">
        <v>3</v>
      </c>
      <c r="F113" s="18" t="s">
        <v>4</v>
      </c>
      <c r="G113" s="18" t="s">
        <v>5</v>
      </c>
    </row>
    <row r="114" spans="1:7" ht="25.5" x14ac:dyDescent="0.2">
      <c r="A114" s="22" t="s">
        <v>68</v>
      </c>
      <c r="B114" s="19">
        <v>13</v>
      </c>
      <c r="C114" s="11">
        <v>4.642857142857143E-2</v>
      </c>
      <c r="D114" s="14">
        <v>679999</v>
      </c>
      <c r="E114" s="14">
        <v>906900</v>
      </c>
      <c r="F114" s="14">
        <v>1100000</v>
      </c>
      <c r="G114" s="14">
        <v>3308093.3846153845</v>
      </c>
    </row>
    <row r="115" spans="1:7" ht="25.5" x14ac:dyDescent="0.2">
      <c r="A115" s="22" t="s">
        <v>69</v>
      </c>
      <c r="B115" s="19">
        <v>41</v>
      </c>
      <c r="C115" s="11">
        <v>0.14642857142857144</v>
      </c>
      <c r="D115" s="14">
        <v>770000</v>
      </c>
      <c r="E115" s="14">
        <v>1261000</v>
      </c>
      <c r="F115" s="14">
        <v>1696500</v>
      </c>
      <c r="G115" s="14">
        <v>2056642.6585365853</v>
      </c>
    </row>
    <row r="116" spans="1:7" ht="25.5" x14ac:dyDescent="0.2">
      <c r="A116" s="22" t="s">
        <v>70</v>
      </c>
      <c r="B116" s="19">
        <v>181</v>
      </c>
      <c r="C116" s="11">
        <v>0.64642857142857146</v>
      </c>
      <c r="D116" s="14">
        <v>760000</v>
      </c>
      <c r="E116" s="14">
        <v>1300000</v>
      </c>
      <c r="F116" s="14">
        <v>1820000</v>
      </c>
      <c r="G116" s="14">
        <v>1571539.3756906078</v>
      </c>
    </row>
    <row r="117" spans="1:7" ht="38.25" x14ac:dyDescent="0.2">
      <c r="A117" s="22" t="s">
        <v>71</v>
      </c>
      <c r="B117" s="19">
        <v>45</v>
      </c>
      <c r="C117" s="11">
        <v>0.16071428571428573</v>
      </c>
      <c r="D117" s="14">
        <v>1080000</v>
      </c>
      <c r="E117" s="14">
        <v>1500000</v>
      </c>
      <c r="F117" s="14">
        <v>1880001</v>
      </c>
      <c r="G117" s="14">
        <v>1707073.3333333333</v>
      </c>
    </row>
    <row r="119" spans="1:7" ht="20.25" x14ac:dyDescent="0.3">
      <c r="A119" s="5" t="s">
        <v>72</v>
      </c>
    </row>
    <row r="120" spans="1:7" x14ac:dyDescent="0.2">
      <c r="A120" s="20" t="s">
        <v>188</v>
      </c>
      <c r="B120" s="10" t="s">
        <v>1</v>
      </c>
      <c r="C120" s="18" t="s">
        <v>26</v>
      </c>
      <c r="D120" s="18" t="s">
        <v>2</v>
      </c>
      <c r="E120" s="18" t="s">
        <v>3</v>
      </c>
      <c r="F120" s="18" t="s">
        <v>4</v>
      </c>
      <c r="G120" s="18" t="s">
        <v>5</v>
      </c>
    </row>
    <row r="121" spans="1:7" x14ac:dyDescent="0.2">
      <c r="A121" s="22" t="s">
        <v>73</v>
      </c>
      <c r="B121" s="19">
        <v>218</v>
      </c>
      <c r="C121" s="11">
        <v>0.77857142857142858</v>
      </c>
      <c r="D121" s="14">
        <v>705000</v>
      </c>
      <c r="E121" s="14">
        <v>1176000</v>
      </c>
      <c r="F121" s="14">
        <v>1645000</v>
      </c>
      <c r="G121" s="14">
        <v>1688532.0642201835</v>
      </c>
    </row>
    <row r="122" spans="1:7" x14ac:dyDescent="0.2">
      <c r="A122" s="22" t="s">
        <v>74</v>
      </c>
      <c r="B122" s="19">
        <v>20</v>
      </c>
      <c r="C122" s="11">
        <v>7.1428571428571425E-2</v>
      </c>
      <c r="D122" s="14">
        <v>905175</v>
      </c>
      <c r="E122" s="14">
        <v>1575000</v>
      </c>
      <c r="F122" s="14">
        <v>1932000</v>
      </c>
      <c r="G122" s="14">
        <v>1782135</v>
      </c>
    </row>
    <row r="123" spans="1:7" x14ac:dyDescent="0.2">
      <c r="A123" s="22" t="s">
        <v>75</v>
      </c>
      <c r="B123" s="19">
        <v>28</v>
      </c>
      <c r="C123" s="11">
        <v>0.1</v>
      </c>
      <c r="D123" s="14">
        <v>1444750</v>
      </c>
      <c r="E123" s="14">
        <v>1823500</v>
      </c>
      <c r="F123" s="14">
        <v>2319000</v>
      </c>
      <c r="G123" s="14">
        <v>2056928.5714285714</v>
      </c>
    </row>
    <row r="124" spans="1:7" x14ac:dyDescent="0.2">
      <c r="A124" s="22" t="s">
        <v>76</v>
      </c>
      <c r="B124" s="19">
        <v>13</v>
      </c>
      <c r="C124" s="11">
        <v>4.642857142857143E-2</v>
      </c>
      <c r="D124" s="14">
        <v>1320000</v>
      </c>
      <c r="E124" s="14">
        <v>1650000</v>
      </c>
      <c r="F124" s="14">
        <v>2227200</v>
      </c>
      <c r="G124" s="14">
        <v>1981369.2307692308</v>
      </c>
    </row>
    <row r="125" spans="1:7" x14ac:dyDescent="0.2">
      <c r="A125" s="22" t="s">
        <v>77</v>
      </c>
      <c r="B125" s="19">
        <v>1</v>
      </c>
      <c r="C125" s="11">
        <v>3.5714285714285713E-3</v>
      </c>
      <c r="D125" s="14" t="s">
        <v>38</v>
      </c>
      <c r="E125" s="14" t="s">
        <v>38</v>
      </c>
      <c r="F125" s="14" t="s">
        <v>38</v>
      </c>
      <c r="G125" s="14" t="s">
        <v>38</v>
      </c>
    </row>
    <row r="126" spans="1:7" x14ac:dyDescent="0.2">
      <c r="A126" s="22" t="s">
        <v>78</v>
      </c>
      <c r="B126" s="19">
        <v>0</v>
      </c>
      <c r="C126" s="11">
        <v>0</v>
      </c>
      <c r="D126" s="14" t="s">
        <v>38</v>
      </c>
      <c r="E126" s="14" t="s">
        <v>38</v>
      </c>
      <c r="F126" s="14" t="s">
        <v>38</v>
      </c>
      <c r="G126" s="14" t="s">
        <v>38</v>
      </c>
    </row>
    <row r="128" spans="1:7" ht="20.25" x14ac:dyDescent="0.3">
      <c r="A128" s="5" t="s">
        <v>79</v>
      </c>
    </row>
    <row r="129" spans="1:7" x14ac:dyDescent="0.2">
      <c r="A129" s="20" t="s">
        <v>189</v>
      </c>
      <c r="B129" s="10" t="s">
        <v>1</v>
      </c>
      <c r="C129" s="18" t="s">
        <v>26</v>
      </c>
      <c r="D129" s="18" t="s">
        <v>2</v>
      </c>
      <c r="E129" s="18" t="s">
        <v>3</v>
      </c>
      <c r="F129" s="18" t="s">
        <v>4</v>
      </c>
      <c r="G129" s="18" t="s">
        <v>5</v>
      </c>
    </row>
    <row r="130" spans="1:7" x14ac:dyDescent="0.2">
      <c r="A130" s="17" t="s">
        <v>80</v>
      </c>
      <c r="B130" s="19">
        <v>144</v>
      </c>
      <c r="C130" s="11">
        <v>0.51428571428571423</v>
      </c>
      <c r="D130" s="14">
        <v>737500</v>
      </c>
      <c r="E130" s="14">
        <v>1260000</v>
      </c>
      <c r="F130" s="14">
        <v>1684125</v>
      </c>
      <c r="G130" s="14">
        <v>1748790.451388889</v>
      </c>
    </row>
    <row r="131" spans="1:7" x14ac:dyDescent="0.2">
      <c r="A131" s="17" t="s">
        <v>81</v>
      </c>
      <c r="B131" s="19">
        <v>41</v>
      </c>
      <c r="C131" s="11">
        <v>0.14642857142857144</v>
      </c>
      <c r="D131" s="14">
        <v>876000</v>
      </c>
      <c r="E131" s="14">
        <v>1200000</v>
      </c>
      <c r="F131" s="14">
        <v>1552200</v>
      </c>
      <c r="G131" s="14">
        <v>1316422.3170731708</v>
      </c>
    </row>
    <row r="132" spans="1:7" x14ac:dyDescent="0.2">
      <c r="A132" s="17" t="s">
        <v>82</v>
      </c>
      <c r="B132" s="19">
        <v>41</v>
      </c>
      <c r="C132" s="11">
        <v>0.14642857142857144</v>
      </c>
      <c r="D132" s="14">
        <v>820000</v>
      </c>
      <c r="E132" s="14">
        <v>1500000</v>
      </c>
      <c r="F132" s="14">
        <v>1870000</v>
      </c>
      <c r="G132" s="14">
        <v>1463923.1707317072</v>
      </c>
    </row>
    <row r="133" spans="1:7" x14ac:dyDescent="0.2">
      <c r="A133" s="17" t="s">
        <v>83</v>
      </c>
      <c r="B133" s="19">
        <v>28</v>
      </c>
      <c r="C133" s="11">
        <v>0.1</v>
      </c>
      <c r="D133" s="14">
        <v>907725</v>
      </c>
      <c r="E133" s="14">
        <v>1625000</v>
      </c>
      <c r="F133" s="14">
        <v>2227500</v>
      </c>
      <c r="G133" s="14">
        <v>2925875</v>
      </c>
    </row>
    <row r="134" spans="1:7" x14ac:dyDescent="0.2">
      <c r="A134" s="17" t="s">
        <v>84</v>
      </c>
      <c r="B134" s="19">
        <v>26</v>
      </c>
      <c r="C134" s="11">
        <v>9.285714285714286E-2</v>
      </c>
      <c r="D134" s="14">
        <v>734500</v>
      </c>
      <c r="E134" s="14">
        <v>1390000</v>
      </c>
      <c r="F134" s="14">
        <v>1745000</v>
      </c>
      <c r="G134" s="14">
        <v>1571153.8461538462</v>
      </c>
    </row>
    <row r="136" spans="1:7" ht="20.25" x14ac:dyDescent="0.3">
      <c r="A136" s="5" t="s">
        <v>183</v>
      </c>
    </row>
    <row r="137" spans="1:7" x14ac:dyDescent="0.2">
      <c r="A137" s="20" t="s">
        <v>190</v>
      </c>
      <c r="B137" s="10" t="s">
        <v>1</v>
      </c>
      <c r="C137" s="18" t="s">
        <v>26</v>
      </c>
      <c r="D137" s="18" t="s">
        <v>2</v>
      </c>
      <c r="E137" s="18" t="s">
        <v>3</v>
      </c>
      <c r="F137" s="18" t="s">
        <v>4</v>
      </c>
      <c r="G137" s="18" t="s">
        <v>5</v>
      </c>
    </row>
    <row r="138" spans="1:7" x14ac:dyDescent="0.2">
      <c r="A138" s="23" t="s">
        <v>85</v>
      </c>
      <c r="B138" s="19">
        <v>260</v>
      </c>
      <c r="C138" s="11">
        <v>0.9285714285714286</v>
      </c>
      <c r="D138" s="14">
        <v>770000</v>
      </c>
      <c r="E138" s="14">
        <v>1300000</v>
      </c>
      <c r="F138" s="14">
        <v>1812500</v>
      </c>
      <c r="G138" s="14">
        <v>1755401.8846153845</v>
      </c>
    </row>
    <row r="139" spans="1:7" x14ac:dyDescent="0.2">
      <c r="A139" s="23" t="s">
        <v>86</v>
      </c>
      <c r="B139" s="19">
        <v>20</v>
      </c>
      <c r="C139" s="11">
        <v>7.1428571428571425E-2</v>
      </c>
      <c r="D139" s="14">
        <v>597500</v>
      </c>
      <c r="E139" s="14">
        <v>1298000</v>
      </c>
      <c r="F139" s="14">
        <v>1817500</v>
      </c>
      <c r="G139" s="14">
        <v>1609500</v>
      </c>
    </row>
    <row r="141" spans="1:7" ht="20.25" x14ac:dyDescent="0.3">
      <c r="A141" s="5" t="s">
        <v>87</v>
      </c>
    </row>
    <row r="142" spans="1:7" x14ac:dyDescent="0.2">
      <c r="A142" s="6" t="s">
        <v>191</v>
      </c>
      <c r="B142" s="10" t="s">
        <v>1</v>
      </c>
      <c r="C142" s="18" t="s">
        <v>26</v>
      </c>
      <c r="D142" s="18" t="s">
        <v>2</v>
      </c>
      <c r="E142" s="18" t="s">
        <v>3</v>
      </c>
      <c r="F142" s="18" t="s">
        <v>4</v>
      </c>
      <c r="G142" s="18" t="s">
        <v>5</v>
      </c>
    </row>
    <row r="143" spans="1:7" ht="25.5" x14ac:dyDescent="0.2">
      <c r="A143" s="4" t="s">
        <v>88</v>
      </c>
      <c r="B143" s="19">
        <v>19</v>
      </c>
      <c r="C143" s="11">
        <v>6.7857142857142852E-2</v>
      </c>
      <c r="D143" s="14">
        <v>1102000</v>
      </c>
      <c r="E143" s="14">
        <v>1550000</v>
      </c>
      <c r="F143" s="14">
        <v>2200000</v>
      </c>
      <c r="G143" s="14">
        <v>3147578.9473684211</v>
      </c>
    </row>
    <row r="144" spans="1:7" x14ac:dyDescent="0.2">
      <c r="A144" s="4" t="s">
        <v>89</v>
      </c>
      <c r="B144" s="19">
        <v>19</v>
      </c>
      <c r="C144" s="11">
        <v>6.7857142857142852E-2</v>
      </c>
      <c r="D144" s="14">
        <v>1045000</v>
      </c>
      <c r="E144" s="14">
        <v>1630000</v>
      </c>
      <c r="F144" s="14">
        <v>2300000</v>
      </c>
      <c r="G144" s="14">
        <v>1995842.1578947369</v>
      </c>
    </row>
    <row r="145" spans="1:7" ht="25.5" x14ac:dyDescent="0.2">
      <c r="A145" s="4" t="s">
        <v>90</v>
      </c>
      <c r="B145" s="19">
        <v>2</v>
      </c>
      <c r="C145" s="11">
        <v>7.1428571428571426E-3</v>
      </c>
      <c r="D145" s="14" t="s">
        <v>38</v>
      </c>
      <c r="E145" s="14" t="s">
        <v>38</v>
      </c>
      <c r="F145" s="14" t="s">
        <v>38</v>
      </c>
      <c r="G145" s="14" t="s">
        <v>38</v>
      </c>
    </row>
    <row r="146" spans="1:7" x14ac:dyDescent="0.2">
      <c r="A146" s="4" t="s">
        <v>91</v>
      </c>
      <c r="B146" s="19">
        <v>7</v>
      </c>
      <c r="C146" s="11">
        <v>2.5000000000000001E-2</v>
      </c>
      <c r="D146" s="14" t="s">
        <v>38</v>
      </c>
      <c r="E146" s="14" t="s">
        <v>38</v>
      </c>
      <c r="F146" s="14" t="s">
        <v>38</v>
      </c>
      <c r="G146" s="14" t="s">
        <v>38</v>
      </c>
    </row>
    <row r="147" spans="1:7" x14ac:dyDescent="0.2">
      <c r="A147" s="4" t="s">
        <v>92</v>
      </c>
      <c r="B147" s="19">
        <v>2</v>
      </c>
      <c r="C147" s="11">
        <v>7.1428571428571426E-3</v>
      </c>
      <c r="D147" s="14">
        <v>1313000</v>
      </c>
      <c r="E147" s="14">
        <v>1646000</v>
      </c>
      <c r="F147" s="14">
        <v>1979000</v>
      </c>
      <c r="G147" s="14">
        <v>1646000</v>
      </c>
    </row>
    <row r="148" spans="1:7" x14ac:dyDescent="0.2">
      <c r="A148" s="4" t="s">
        <v>93</v>
      </c>
      <c r="B148" s="19">
        <v>1</v>
      </c>
      <c r="C148" s="11">
        <v>3.5714285714285713E-3</v>
      </c>
      <c r="D148" s="14" t="s">
        <v>38</v>
      </c>
      <c r="E148" s="14" t="s">
        <v>38</v>
      </c>
      <c r="F148" s="14" t="s">
        <v>38</v>
      </c>
      <c r="G148" s="14" t="s">
        <v>38</v>
      </c>
    </row>
    <row r="149" spans="1:7" ht="25.5" x14ac:dyDescent="0.2">
      <c r="A149" s="4" t="s">
        <v>94</v>
      </c>
      <c r="B149" s="19">
        <v>147</v>
      </c>
      <c r="C149" s="11">
        <v>0.52500000000000002</v>
      </c>
      <c r="D149" s="14">
        <v>782000</v>
      </c>
      <c r="E149" s="14">
        <v>1300000</v>
      </c>
      <c r="F149" s="14">
        <v>1800000</v>
      </c>
      <c r="G149" s="14">
        <v>1600733.2585034014</v>
      </c>
    </row>
    <row r="150" spans="1:7" x14ac:dyDescent="0.2">
      <c r="A150" s="4" t="s">
        <v>95</v>
      </c>
      <c r="B150" s="19">
        <v>8</v>
      </c>
      <c r="C150" s="11">
        <v>2.8571428571428571E-2</v>
      </c>
      <c r="D150" s="14" t="s">
        <v>38</v>
      </c>
      <c r="E150" s="14" t="s">
        <v>38</v>
      </c>
      <c r="F150" s="14" t="s">
        <v>38</v>
      </c>
      <c r="G150" s="14" t="s">
        <v>38</v>
      </c>
    </row>
    <row r="151" spans="1:7" ht="25.5" x14ac:dyDescent="0.2">
      <c r="A151" s="4" t="s">
        <v>96</v>
      </c>
      <c r="B151" s="19">
        <v>56</v>
      </c>
      <c r="C151" s="11">
        <v>0.2</v>
      </c>
      <c r="D151" s="14">
        <v>846250</v>
      </c>
      <c r="E151" s="14">
        <v>1300000</v>
      </c>
      <c r="F151" s="14">
        <v>1851250</v>
      </c>
      <c r="G151" s="14">
        <v>1490414.2857142857</v>
      </c>
    </row>
    <row r="152" spans="1:7" x14ac:dyDescent="0.2">
      <c r="A152" s="4" t="s">
        <v>97</v>
      </c>
      <c r="B152" s="19">
        <v>1</v>
      </c>
      <c r="C152" s="11">
        <v>3.5714285714285713E-3</v>
      </c>
      <c r="D152" s="14" t="s">
        <v>38</v>
      </c>
      <c r="E152" s="14" t="s">
        <v>38</v>
      </c>
      <c r="F152" s="14" t="s">
        <v>38</v>
      </c>
      <c r="G152" s="14" t="s">
        <v>38</v>
      </c>
    </row>
    <row r="153" spans="1:7" ht="25.5" x14ac:dyDescent="0.2">
      <c r="A153" s="4" t="s">
        <v>98</v>
      </c>
      <c r="B153" s="19">
        <v>9</v>
      </c>
      <c r="C153" s="11">
        <v>3.214285714285714E-2</v>
      </c>
      <c r="D153" s="14" t="s">
        <v>38</v>
      </c>
      <c r="E153" s="14" t="s">
        <v>38</v>
      </c>
      <c r="F153" s="14" t="s">
        <v>38</v>
      </c>
      <c r="G153" s="14" t="s">
        <v>38</v>
      </c>
    </row>
    <row r="154" spans="1:7" x14ac:dyDescent="0.2">
      <c r="A154" s="4" t="s">
        <v>99</v>
      </c>
      <c r="B154" s="19">
        <v>4</v>
      </c>
      <c r="C154" s="11">
        <v>1.4285714285714285E-2</v>
      </c>
      <c r="D154" s="14" t="s">
        <v>38</v>
      </c>
      <c r="E154" s="14" t="s">
        <v>38</v>
      </c>
      <c r="F154" s="14" t="s">
        <v>38</v>
      </c>
      <c r="G154" s="14" t="s">
        <v>38</v>
      </c>
    </row>
    <row r="155" spans="1:7" ht="25.5" x14ac:dyDescent="0.2">
      <c r="A155" s="4" t="s">
        <v>100</v>
      </c>
      <c r="B155" s="19">
        <v>3</v>
      </c>
      <c r="C155" s="11">
        <v>1.0714285714285714E-2</v>
      </c>
      <c r="D155" s="14" t="s">
        <v>38</v>
      </c>
      <c r="E155" s="14" t="s">
        <v>38</v>
      </c>
      <c r="F155" s="14" t="s">
        <v>38</v>
      </c>
      <c r="G155" s="14" t="s">
        <v>38</v>
      </c>
    </row>
    <row r="156" spans="1:7" x14ac:dyDescent="0.2">
      <c r="A156" s="4" t="s">
        <v>101</v>
      </c>
      <c r="B156" s="19">
        <v>1</v>
      </c>
      <c r="C156" s="11">
        <v>3.5714285714285713E-3</v>
      </c>
      <c r="D156" s="14" t="s">
        <v>38</v>
      </c>
      <c r="E156" s="14" t="s">
        <v>38</v>
      </c>
      <c r="F156" s="14" t="s">
        <v>38</v>
      </c>
      <c r="G156" s="14" t="s">
        <v>38</v>
      </c>
    </row>
    <row r="157" spans="1:7" x14ac:dyDescent="0.2">
      <c r="A157" s="4" t="s">
        <v>102</v>
      </c>
      <c r="B157" s="19">
        <v>1</v>
      </c>
      <c r="C157" s="11">
        <v>3.5714285714285713E-3</v>
      </c>
      <c r="D157" s="14" t="s">
        <v>38</v>
      </c>
      <c r="E157" s="14" t="s">
        <v>38</v>
      </c>
      <c r="F157" s="14" t="s">
        <v>38</v>
      </c>
      <c r="G157" s="14" t="s">
        <v>38</v>
      </c>
    </row>
    <row r="158" spans="1:7" x14ac:dyDescent="0.2">
      <c r="A158" s="2"/>
    </row>
    <row r="159" spans="1:7" ht="20.25" x14ac:dyDescent="0.3">
      <c r="A159" s="5" t="s">
        <v>103</v>
      </c>
    </row>
    <row r="160" spans="1:7" x14ac:dyDescent="0.2">
      <c r="A160" s="6" t="s">
        <v>192</v>
      </c>
      <c r="B160" s="10" t="s">
        <v>1</v>
      </c>
      <c r="C160" s="18" t="s">
        <v>26</v>
      </c>
      <c r="D160" s="18" t="s">
        <v>2</v>
      </c>
      <c r="E160" s="18" t="s">
        <v>3</v>
      </c>
      <c r="F160" s="18" t="s">
        <v>4</v>
      </c>
      <c r="G160" s="18" t="s">
        <v>5</v>
      </c>
    </row>
    <row r="161" spans="1:7" x14ac:dyDescent="0.2">
      <c r="A161" s="4" t="s">
        <v>104</v>
      </c>
      <c r="B161" s="19">
        <v>6</v>
      </c>
      <c r="C161" s="11">
        <v>2.1428571428571429E-2</v>
      </c>
      <c r="D161" s="14" t="s">
        <v>38</v>
      </c>
      <c r="E161" s="14" t="s">
        <v>38</v>
      </c>
      <c r="F161" s="14" t="s">
        <v>38</v>
      </c>
      <c r="G161" s="14" t="s">
        <v>38</v>
      </c>
    </row>
    <row r="162" spans="1:7" ht="25.5" x14ac:dyDescent="0.2">
      <c r="A162" s="4" t="s">
        <v>105</v>
      </c>
      <c r="B162" s="19">
        <v>6</v>
      </c>
      <c r="C162" s="11">
        <v>2.1428571428571429E-2</v>
      </c>
      <c r="D162" s="14" t="s">
        <v>38</v>
      </c>
      <c r="E162" s="14" t="s">
        <v>38</v>
      </c>
      <c r="F162" s="14" t="s">
        <v>38</v>
      </c>
      <c r="G162" s="14" t="s">
        <v>38</v>
      </c>
    </row>
    <row r="163" spans="1:7" x14ac:dyDescent="0.2">
      <c r="A163" s="4" t="s">
        <v>106</v>
      </c>
      <c r="B163" s="19">
        <v>17</v>
      </c>
      <c r="C163" s="11">
        <v>6.0714285714285714E-2</v>
      </c>
      <c r="D163" s="14">
        <v>770000</v>
      </c>
      <c r="E163" s="14">
        <v>1470000</v>
      </c>
      <c r="F163" s="14">
        <v>1520000</v>
      </c>
      <c r="G163" s="14">
        <v>1511764.705882353</v>
      </c>
    </row>
    <row r="164" spans="1:7" x14ac:dyDescent="0.2">
      <c r="A164" s="4" t="s">
        <v>107</v>
      </c>
      <c r="B164" s="19">
        <v>12</v>
      </c>
      <c r="C164" s="11">
        <v>4.2857142857142858E-2</v>
      </c>
      <c r="D164" s="14">
        <v>1315000</v>
      </c>
      <c r="E164" s="14">
        <v>2040000.5</v>
      </c>
      <c r="F164" s="14">
        <v>2525000</v>
      </c>
      <c r="G164" s="14">
        <v>2316666.75</v>
      </c>
    </row>
    <row r="165" spans="1:7" x14ac:dyDescent="0.2">
      <c r="A165" s="4" t="s">
        <v>91</v>
      </c>
      <c r="B165" s="19">
        <v>15</v>
      </c>
      <c r="C165" s="11">
        <v>5.3571428571428568E-2</v>
      </c>
      <c r="D165" s="14">
        <v>405000</v>
      </c>
      <c r="E165" s="14">
        <v>826400</v>
      </c>
      <c r="F165" s="14">
        <v>1475000</v>
      </c>
      <c r="G165" s="14">
        <v>1150938.6666666667</v>
      </c>
    </row>
    <row r="166" spans="1:7" x14ac:dyDescent="0.2">
      <c r="A166" s="4" t="s">
        <v>108</v>
      </c>
      <c r="B166" s="19">
        <v>18</v>
      </c>
      <c r="C166" s="11">
        <v>6.4285714285714279E-2</v>
      </c>
      <c r="D166" s="14">
        <v>1486250</v>
      </c>
      <c r="E166" s="14">
        <v>2094000</v>
      </c>
      <c r="F166" s="14">
        <v>2575000</v>
      </c>
      <c r="G166" s="14">
        <v>4513561.111111111</v>
      </c>
    </row>
    <row r="167" spans="1:7" x14ac:dyDescent="0.2">
      <c r="A167" s="4" t="s">
        <v>109</v>
      </c>
      <c r="B167" s="19">
        <v>4</v>
      </c>
      <c r="C167" s="11">
        <v>1.4285714285714285E-2</v>
      </c>
      <c r="D167" s="14" t="s">
        <v>38</v>
      </c>
      <c r="E167" s="14" t="s">
        <v>38</v>
      </c>
      <c r="F167" s="14" t="s">
        <v>38</v>
      </c>
      <c r="G167" s="14" t="s">
        <v>38</v>
      </c>
    </row>
    <row r="168" spans="1:7" x14ac:dyDescent="0.2">
      <c r="A168" s="4" t="s">
        <v>110</v>
      </c>
      <c r="B168" s="19">
        <v>6</v>
      </c>
      <c r="C168" s="11">
        <v>2.1428571428571429E-2</v>
      </c>
      <c r="D168" s="14" t="s">
        <v>38</v>
      </c>
      <c r="E168" s="14" t="s">
        <v>38</v>
      </c>
      <c r="F168" s="14" t="s">
        <v>38</v>
      </c>
      <c r="G168" s="14" t="s">
        <v>38</v>
      </c>
    </row>
    <row r="169" spans="1:7" x14ac:dyDescent="0.2">
      <c r="A169" s="4" t="s">
        <v>111</v>
      </c>
      <c r="B169" s="19">
        <v>5</v>
      </c>
      <c r="C169" s="11">
        <v>1.7857142857142856E-2</v>
      </c>
      <c r="D169" s="14" t="s">
        <v>38</v>
      </c>
      <c r="E169" s="14" t="s">
        <v>38</v>
      </c>
      <c r="F169" s="14" t="s">
        <v>38</v>
      </c>
      <c r="G169" s="14" t="s">
        <v>38</v>
      </c>
    </row>
    <row r="170" spans="1:7" x14ac:dyDescent="0.2">
      <c r="A170" s="4" t="s">
        <v>112</v>
      </c>
      <c r="B170" s="19">
        <v>1</v>
      </c>
      <c r="C170" s="11">
        <v>3.5714285714285713E-3</v>
      </c>
      <c r="D170" s="14" t="s">
        <v>38</v>
      </c>
      <c r="E170" s="14" t="s">
        <v>38</v>
      </c>
      <c r="F170" s="14" t="s">
        <v>38</v>
      </c>
      <c r="G170" s="14" t="s">
        <v>38</v>
      </c>
    </row>
    <row r="171" spans="1:7" x14ac:dyDescent="0.2">
      <c r="A171" s="4" t="s">
        <v>113</v>
      </c>
      <c r="B171" s="19">
        <v>137</v>
      </c>
      <c r="C171" s="11">
        <v>0.48928571428571427</v>
      </c>
      <c r="D171" s="14">
        <v>750000</v>
      </c>
      <c r="E171" s="14">
        <v>1220000</v>
      </c>
      <c r="F171" s="14">
        <v>1680000</v>
      </c>
      <c r="G171" s="14">
        <v>1462783.1751824818</v>
      </c>
    </row>
    <row r="172" spans="1:7" x14ac:dyDescent="0.2">
      <c r="A172" s="4" t="s">
        <v>114</v>
      </c>
      <c r="B172" s="19">
        <v>2</v>
      </c>
      <c r="C172" s="11">
        <v>7.1428571428571426E-3</v>
      </c>
      <c r="D172" s="14" t="s">
        <v>38</v>
      </c>
      <c r="E172" s="14" t="s">
        <v>38</v>
      </c>
      <c r="F172" s="14" t="s">
        <v>38</v>
      </c>
      <c r="G172" s="14" t="s">
        <v>38</v>
      </c>
    </row>
    <row r="173" spans="1:7" x14ac:dyDescent="0.2">
      <c r="A173" s="4" t="s">
        <v>115</v>
      </c>
      <c r="B173" s="19">
        <v>0</v>
      </c>
      <c r="C173" s="11">
        <v>0</v>
      </c>
      <c r="D173" s="14" t="s">
        <v>38</v>
      </c>
      <c r="E173" s="14" t="s">
        <v>38</v>
      </c>
      <c r="F173" s="14" t="s">
        <v>38</v>
      </c>
      <c r="G173" s="14" t="s">
        <v>38</v>
      </c>
    </row>
    <row r="174" spans="1:7" x14ac:dyDescent="0.2">
      <c r="A174" s="4" t="s">
        <v>116</v>
      </c>
      <c r="B174" s="19">
        <v>14</v>
      </c>
      <c r="C174" s="11">
        <v>0.05</v>
      </c>
      <c r="D174" s="14">
        <v>814750</v>
      </c>
      <c r="E174" s="14">
        <v>996000</v>
      </c>
      <c r="F174" s="14">
        <v>1597375</v>
      </c>
      <c r="G174" s="14">
        <v>3124350</v>
      </c>
    </row>
    <row r="175" spans="1:7" ht="25.5" x14ac:dyDescent="0.2">
      <c r="A175" s="4" t="s">
        <v>117</v>
      </c>
      <c r="B175" s="19">
        <v>4</v>
      </c>
      <c r="C175" s="11">
        <v>1.4285714285714285E-2</v>
      </c>
      <c r="D175" s="14" t="s">
        <v>38</v>
      </c>
      <c r="E175" s="14" t="s">
        <v>38</v>
      </c>
      <c r="F175" s="14" t="s">
        <v>38</v>
      </c>
      <c r="G175" s="14" t="s">
        <v>38</v>
      </c>
    </row>
    <row r="176" spans="1:7" x14ac:dyDescent="0.2">
      <c r="A176" s="4" t="s">
        <v>118</v>
      </c>
      <c r="B176" s="19">
        <v>14</v>
      </c>
      <c r="C176" s="11">
        <v>0.05</v>
      </c>
      <c r="D176" s="14">
        <v>838250</v>
      </c>
      <c r="E176" s="14">
        <v>1434500</v>
      </c>
      <c r="F176" s="14">
        <v>1640000</v>
      </c>
      <c r="G176" s="14">
        <v>1253965.357142857</v>
      </c>
    </row>
    <row r="177" spans="1:7" x14ac:dyDescent="0.2">
      <c r="A177" s="4" t="s">
        <v>101</v>
      </c>
      <c r="B177" s="19">
        <v>2</v>
      </c>
      <c r="C177" s="11">
        <v>7.1428571428571426E-3</v>
      </c>
      <c r="D177" s="14" t="s">
        <v>38</v>
      </c>
      <c r="E177" s="14" t="s">
        <v>38</v>
      </c>
      <c r="F177" s="14" t="s">
        <v>38</v>
      </c>
      <c r="G177" s="14" t="s">
        <v>38</v>
      </c>
    </row>
    <row r="178" spans="1:7" x14ac:dyDescent="0.2">
      <c r="A178" s="4" t="s">
        <v>119</v>
      </c>
      <c r="B178" s="19">
        <v>0</v>
      </c>
      <c r="C178" s="11">
        <v>0</v>
      </c>
      <c r="D178" s="14" t="s">
        <v>38</v>
      </c>
      <c r="E178" s="14" t="s">
        <v>38</v>
      </c>
      <c r="F178" s="14" t="s">
        <v>38</v>
      </c>
      <c r="G178" s="14" t="s">
        <v>38</v>
      </c>
    </row>
    <row r="179" spans="1:7" x14ac:dyDescent="0.2">
      <c r="A179" s="4" t="s">
        <v>102</v>
      </c>
      <c r="B179" s="19">
        <v>17</v>
      </c>
      <c r="C179" s="11">
        <v>6.0714285714285714E-2</v>
      </c>
      <c r="D179" s="14">
        <v>1036000</v>
      </c>
      <c r="E179" s="14">
        <v>1340000</v>
      </c>
      <c r="F179" s="14">
        <v>1540000</v>
      </c>
      <c r="G179" s="14">
        <v>1398282.294117647</v>
      </c>
    </row>
    <row r="180" spans="1:7" x14ac:dyDescent="0.2">
      <c r="A180" s="2"/>
    </row>
    <row r="181" spans="1:7" ht="20.25" x14ac:dyDescent="0.3">
      <c r="A181" s="5" t="s">
        <v>120</v>
      </c>
    </row>
    <row r="182" spans="1:7" x14ac:dyDescent="0.2">
      <c r="A182" s="6" t="s">
        <v>193</v>
      </c>
      <c r="B182" s="10" t="s">
        <v>1</v>
      </c>
      <c r="C182" s="18" t="s">
        <v>26</v>
      </c>
      <c r="D182" s="18" t="s">
        <v>2</v>
      </c>
      <c r="E182" s="18" t="s">
        <v>3</v>
      </c>
      <c r="F182" s="18" t="s">
        <v>4</v>
      </c>
      <c r="G182" s="18" t="s">
        <v>5</v>
      </c>
    </row>
    <row r="183" spans="1:7" x14ac:dyDescent="0.2">
      <c r="A183" s="23" t="s">
        <v>121</v>
      </c>
      <c r="B183" s="19">
        <v>55</v>
      </c>
      <c r="C183" s="11">
        <v>0.19642857142857142</v>
      </c>
      <c r="D183" s="14">
        <v>920000</v>
      </c>
      <c r="E183" s="14">
        <v>1540000</v>
      </c>
      <c r="F183" s="14">
        <v>2200000</v>
      </c>
      <c r="G183" s="14">
        <v>1713694.5636363637</v>
      </c>
    </row>
    <row r="184" spans="1:7" x14ac:dyDescent="0.2">
      <c r="A184" s="23" t="s">
        <v>106</v>
      </c>
      <c r="B184" s="19">
        <v>38</v>
      </c>
      <c r="C184" s="11">
        <v>0.1357142857142857</v>
      </c>
      <c r="D184" s="14">
        <v>752500</v>
      </c>
      <c r="E184" s="14">
        <v>1437500</v>
      </c>
      <c r="F184" s="14">
        <v>1775000</v>
      </c>
      <c r="G184" s="14">
        <v>1492605.2631578948</v>
      </c>
    </row>
    <row r="185" spans="1:7" x14ac:dyDescent="0.2">
      <c r="A185" s="23" t="s">
        <v>91</v>
      </c>
      <c r="B185" s="19">
        <v>39</v>
      </c>
      <c r="C185" s="11">
        <v>0.13928571428571429</v>
      </c>
      <c r="D185" s="14">
        <v>798200</v>
      </c>
      <c r="E185" s="14">
        <v>1400000</v>
      </c>
      <c r="F185" s="14">
        <v>1850000</v>
      </c>
      <c r="G185" s="14">
        <v>1528405.1282051282</v>
      </c>
    </row>
    <row r="186" spans="1:7" x14ac:dyDescent="0.2">
      <c r="A186" s="23" t="s">
        <v>113</v>
      </c>
      <c r="B186" s="19">
        <v>237</v>
      </c>
      <c r="C186" s="11">
        <v>0.84642857142857142</v>
      </c>
      <c r="D186" s="14">
        <v>800000</v>
      </c>
      <c r="E186" s="14">
        <v>1360000</v>
      </c>
      <c r="F186" s="14">
        <v>1835000</v>
      </c>
      <c r="G186" s="14">
        <v>1817144.0506329115</v>
      </c>
    </row>
    <row r="187" spans="1:7" x14ac:dyDescent="0.2">
      <c r="A187" s="23" t="s">
        <v>116</v>
      </c>
      <c r="B187" s="19">
        <v>30</v>
      </c>
      <c r="C187" s="11">
        <v>0.10714285714285714</v>
      </c>
      <c r="D187" s="14">
        <v>856725</v>
      </c>
      <c r="E187" s="14">
        <v>1248100</v>
      </c>
      <c r="F187" s="14">
        <v>1684875</v>
      </c>
      <c r="G187" s="14">
        <v>2372866.6666666665</v>
      </c>
    </row>
    <row r="188" spans="1:7" x14ac:dyDescent="0.2">
      <c r="A188" s="23" t="s">
        <v>122</v>
      </c>
      <c r="B188" s="19">
        <v>15</v>
      </c>
      <c r="C188" s="11">
        <v>5.3571428571428568E-2</v>
      </c>
      <c r="D188" s="14">
        <v>1026600</v>
      </c>
      <c r="E188" s="14">
        <v>1680250</v>
      </c>
      <c r="F188" s="14">
        <v>2294000</v>
      </c>
      <c r="G188" s="14">
        <v>1682003.3333333333</v>
      </c>
    </row>
    <row r="189" spans="1:7" x14ac:dyDescent="0.2">
      <c r="A189" s="23" t="s">
        <v>97</v>
      </c>
      <c r="B189" s="19">
        <v>29</v>
      </c>
      <c r="C189" s="11">
        <v>0.10357142857142858</v>
      </c>
      <c r="D189" s="14">
        <v>1296200</v>
      </c>
      <c r="E189" s="14">
        <v>1650000</v>
      </c>
      <c r="F189" s="14">
        <v>2227200</v>
      </c>
      <c r="G189" s="14">
        <v>2544772.4137931033</v>
      </c>
    </row>
    <row r="190" spans="1:7" x14ac:dyDescent="0.2">
      <c r="A190" s="23" t="s">
        <v>123</v>
      </c>
      <c r="B190" s="19">
        <v>28</v>
      </c>
      <c r="C190" s="11">
        <v>0.1</v>
      </c>
      <c r="D190" s="14">
        <v>900000</v>
      </c>
      <c r="E190" s="14">
        <v>1555000</v>
      </c>
      <c r="F190" s="14">
        <v>1852500</v>
      </c>
      <c r="G190" s="14">
        <v>1564485.7142857143</v>
      </c>
    </row>
    <row r="191" spans="1:7" x14ac:dyDescent="0.2">
      <c r="A191" s="23" t="s">
        <v>98</v>
      </c>
      <c r="B191" s="19">
        <v>39</v>
      </c>
      <c r="C191" s="11">
        <v>0.13928571428571429</v>
      </c>
      <c r="D191" s="14">
        <v>762000</v>
      </c>
      <c r="E191" s="14">
        <v>1429000</v>
      </c>
      <c r="F191" s="14">
        <v>1650000</v>
      </c>
      <c r="G191" s="14">
        <v>1362923.076923077</v>
      </c>
    </row>
    <row r="192" spans="1:7" x14ac:dyDescent="0.2">
      <c r="A192" s="23" t="s">
        <v>100</v>
      </c>
      <c r="B192" s="19">
        <v>20</v>
      </c>
      <c r="C192" s="11">
        <v>7.1428571428571425E-2</v>
      </c>
      <c r="D192" s="14">
        <v>789250</v>
      </c>
      <c r="E192" s="14">
        <v>1278600</v>
      </c>
      <c r="F192" s="14">
        <v>1687500</v>
      </c>
      <c r="G192" s="14">
        <v>1387790</v>
      </c>
    </row>
    <row r="193" spans="1:9" x14ac:dyDescent="0.2">
      <c r="A193" s="23" t="s">
        <v>102</v>
      </c>
      <c r="B193" s="19">
        <v>5</v>
      </c>
      <c r="C193" s="11">
        <v>1.7857142857142856E-2</v>
      </c>
      <c r="D193" s="14" t="s">
        <v>38</v>
      </c>
      <c r="E193" s="14" t="s">
        <v>38</v>
      </c>
      <c r="F193" s="14" t="s">
        <v>38</v>
      </c>
      <c r="G193" s="14" t="s">
        <v>38</v>
      </c>
    </row>
    <row r="195" spans="1:9" ht="20.25" x14ac:dyDescent="0.3">
      <c r="A195" s="5" t="s">
        <v>124</v>
      </c>
    </row>
    <row r="196" spans="1:9" x14ac:dyDescent="0.2">
      <c r="A196" s="20" t="s">
        <v>194</v>
      </c>
      <c r="B196" s="10" t="s">
        <v>1</v>
      </c>
      <c r="C196" s="18" t="s">
        <v>26</v>
      </c>
      <c r="D196" s="18" t="s">
        <v>2</v>
      </c>
      <c r="E196" s="18" t="s">
        <v>3</v>
      </c>
      <c r="F196" s="18" t="s">
        <v>4</v>
      </c>
      <c r="G196" s="18" t="s">
        <v>5</v>
      </c>
    </row>
    <row r="197" spans="1:9" x14ac:dyDescent="0.2">
      <c r="A197" s="17" t="s">
        <v>125</v>
      </c>
      <c r="B197" s="19">
        <v>89</v>
      </c>
      <c r="C197" s="11">
        <v>0.31785714285714284</v>
      </c>
      <c r="D197" s="14">
        <v>580000</v>
      </c>
      <c r="E197" s="14">
        <v>940000</v>
      </c>
      <c r="F197" s="14">
        <v>1600000</v>
      </c>
      <c r="G197" s="14">
        <v>2260441.6292134831</v>
      </c>
    </row>
    <row r="198" spans="1:9" x14ac:dyDescent="0.2">
      <c r="A198" s="17" t="s">
        <v>126</v>
      </c>
      <c r="B198" s="19">
        <v>53</v>
      </c>
      <c r="C198" s="11">
        <v>0.18928571428571428</v>
      </c>
      <c r="D198" s="14">
        <v>810000</v>
      </c>
      <c r="E198" s="14">
        <v>1380000</v>
      </c>
      <c r="F198" s="14">
        <v>1800000</v>
      </c>
      <c r="G198" s="14">
        <v>1415173.2075471699</v>
      </c>
    </row>
    <row r="199" spans="1:9" x14ac:dyDescent="0.2">
      <c r="A199" s="17" t="s">
        <v>127</v>
      </c>
      <c r="B199" s="19">
        <v>44</v>
      </c>
      <c r="C199" s="11">
        <v>0.15714285714285714</v>
      </c>
      <c r="D199" s="14">
        <v>819800</v>
      </c>
      <c r="E199" s="14">
        <v>1417000</v>
      </c>
      <c r="F199" s="14">
        <v>2125000</v>
      </c>
      <c r="G199" s="14">
        <v>1505135</v>
      </c>
    </row>
    <row r="200" spans="1:9" x14ac:dyDescent="0.2">
      <c r="A200" s="17" t="s">
        <v>128</v>
      </c>
      <c r="B200" s="19">
        <v>32</v>
      </c>
      <c r="C200" s="11">
        <v>0.11428571428571428</v>
      </c>
      <c r="D200" s="14">
        <v>929250</v>
      </c>
      <c r="E200" s="14">
        <v>1475000</v>
      </c>
      <c r="F200" s="14">
        <v>1970000</v>
      </c>
      <c r="G200" s="14">
        <v>1573455.125</v>
      </c>
    </row>
    <row r="201" spans="1:9" x14ac:dyDescent="0.2">
      <c r="A201" s="17" t="s">
        <v>129</v>
      </c>
      <c r="B201" s="19">
        <v>22</v>
      </c>
      <c r="C201" s="11">
        <v>7.857142857142857E-2</v>
      </c>
      <c r="D201" s="14">
        <v>1097750</v>
      </c>
      <c r="E201" s="14">
        <v>1512500</v>
      </c>
      <c r="F201" s="14">
        <v>1833000</v>
      </c>
      <c r="G201" s="14">
        <v>1550863.6818181819</v>
      </c>
    </row>
    <row r="202" spans="1:9" x14ac:dyDescent="0.2">
      <c r="A202" s="17" t="s">
        <v>130</v>
      </c>
      <c r="B202" s="19">
        <v>16</v>
      </c>
      <c r="C202" s="11">
        <v>5.7142857142857141E-2</v>
      </c>
      <c r="D202" s="14">
        <v>630000</v>
      </c>
      <c r="E202" s="14">
        <v>1294900</v>
      </c>
      <c r="F202" s="14">
        <v>1857300</v>
      </c>
      <c r="G202" s="14">
        <v>1364437.5</v>
      </c>
    </row>
    <row r="203" spans="1:9" x14ac:dyDescent="0.2">
      <c r="A203" s="17" t="s">
        <v>131</v>
      </c>
      <c r="B203" s="19">
        <v>24</v>
      </c>
      <c r="C203" s="11">
        <v>8.5714285714285715E-2</v>
      </c>
      <c r="D203" s="14">
        <v>1172000</v>
      </c>
      <c r="E203" s="14">
        <v>1580000</v>
      </c>
      <c r="F203" s="14">
        <v>2174000</v>
      </c>
      <c r="G203" s="14">
        <v>1661854.1666666667</v>
      </c>
      <c r="I203" s="27"/>
    </row>
    <row r="205" spans="1:9" ht="20.25" x14ac:dyDescent="0.3">
      <c r="A205" s="5" t="s">
        <v>132</v>
      </c>
    </row>
    <row r="206" spans="1:9" x14ac:dyDescent="0.2">
      <c r="A206" s="20" t="s">
        <v>195</v>
      </c>
      <c r="B206" s="10" t="s">
        <v>1</v>
      </c>
      <c r="C206" s="18" t="s">
        <v>26</v>
      </c>
      <c r="D206" s="18" t="s">
        <v>2</v>
      </c>
      <c r="E206" s="18" t="s">
        <v>3</v>
      </c>
      <c r="F206" s="18" t="s">
        <v>4</v>
      </c>
      <c r="G206" s="18" t="s">
        <v>5</v>
      </c>
    </row>
    <row r="207" spans="1:9" x14ac:dyDescent="0.2">
      <c r="A207" s="17">
        <v>0</v>
      </c>
      <c r="B207" s="19">
        <v>17</v>
      </c>
      <c r="C207" s="11">
        <v>6.0714285714285714E-2</v>
      </c>
      <c r="D207" s="14">
        <v>700000</v>
      </c>
      <c r="E207" s="14">
        <v>1214000</v>
      </c>
      <c r="F207" s="14">
        <v>1835000</v>
      </c>
      <c r="G207" s="14">
        <v>1404529.3529411764</v>
      </c>
    </row>
    <row r="208" spans="1:9" x14ac:dyDescent="0.2">
      <c r="A208" s="17" t="s">
        <v>133</v>
      </c>
      <c r="B208" s="19">
        <v>59</v>
      </c>
      <c r="C208" s="11">
        <v>0.21071428571428572</v>
      </c>
      <c r="D208" s="14">
        <v>550000</v>
      </c>
      <c r="E208" s="14">
        <v>826400</v>
      </c>
      <c r="F208" s="14">
        <v>1477000</v>
      </c>
      <c r="G208" s="14">
        <v>1095602.6949152541</v>
      </c>
    </row>
    <row r="209" spans="1:7" x14ac:dyDescent="0.2">
      <c r="A209" s="17" t="s">
        <v>134</v>
      </c>
      <c r="B209" s="19">
        <v>89</v>
      </c>
      <c r="C209" s="11">
        <v>0.31785714285714284</v>
      </c>
      <c r="D209" s="14">
        <v>770000</v>
      </c>
      <c r="E209" s="14">
        <v>1180000</v>
      </c>
      <c r="F209" s="14">
        <v>1680000</v>
      </c>
      <c r="G209" s="14">
        <v>1488827.1573033708</v>
      </c>
    </row>
    <row r="210" spans="1:7" x14ac:dyDescent="0.2">
      <c r="A210" s="17" t="s">
        <v>135</v>
      </c>
      <c r="B210" s="19">
        <v>51</v>
      </c>
      <c r="C210" s="11">
        <v>0.18214285714285713</v>
      </c>
      <c r="D210" s="14">
        <v>900000</v>
      </c>
      <c r="E210" s="14">
        <v>1300000</v>
      </c>
      <c r="F210" s="14">
        <v>1748250</v>
      </c>
      <c r="G210" s="14">
        <v>1709509.7843137255</v>
      </c>
    </row>
    <row r="211" spans="1:7" x14ac:dyDescent="0.2">
      <c r="A211" s="17" t="s">
        <v>136</v>
      </c>
      <c r="B211" s="19">
        <v>17</v>
      </c>
      <c r="C211" s="11">
        <v>6.0714285714285714E-2</v>
      </c>
      <c r="D211" s="14">
        <v>1296200</v>
      </c>
      <c r="E211" s="14">
        <v>1520000</v>
      </c>
      <c r="F211" s="14">
        <v>2200000</v>
      </c>
      <c r="G211" s="14">
        <v>3459070.588235294</v>
      </c>
    </row>
    <row r="212" spans="1:7" x14ac:dyDescent="0.2">
      <c r="A212" s="17" t="s">
        <v>137</v>
      </c>
      <c r="B212" s="19">
        <v>21</v>
      </c>
      <c r="C212" s="11">
        <v>7.4999999999999997E-2</v>
      </c>
      <c r="D212" s="14">
        <v>1405000</v>
      </c>
      <c r="E212" s="14">
        <v>1590000</v>
      </c>
      <c r="F212" s="14">
        <v>2250000</v>
      </c>
      <c r="G212" s="14">
        <v>2030142.857142857</v>
      </c>
    </row>
    <row r="213" spans="1:7" x14ac:dyDescent="0.2">
      <c r="A213" s="17" t="s">
        <v>138</v>
      </c>
      <c r="B213" s="19">
        <v>16</v>
      </c>
      <c r="C213" s="11">
        <v>5.7142857142857141E-2</v>
      </c>
      <c r="D213" s="14">
        <v>1012900</v>
      </c>
      <c r="E213" s="14">
        <v>1500000</v>
      </c>
      <c r="F213" s="14">
        <v>2329000</v>
      </c>
      <c r="G213" s="14">
        <v>1812244.6875</v>
      </c>
    </row>
    <row r="214" spans="1:7" x14ac:dyDescent="0.2">
      <c r="A214" s="17" t="s">
        <v>139</v>
      </c>
      <c r="B214" s="19">
        <v>10</v>
      </c>
      <c r="C214" s="11">
        <v>3.5714285714285712E-2</v>
      </c>
      <c r="D214" s="14">
        <v>1648750</v>
      </c>
      <c r="E214" s="14">
        <v>1990000.5</v>
      </c>
      <c r="F214" s="14">
        <v>2875000</v>
      </c>
      <c r="G214" s="14">
        <v>4995320.0999999996</v>
      </c>
    </row>
    <row r="216" spans="1:7" ht="20.25" x14ac:dyDescent="0.3">
      <c r="A216" s="5" t="s">
        <v>140</v>
      </c>
    </row>
    <row r="217" spans="1:7" x14ac:dyDescent="0.2">
      <c r="A217" s="20" t="s">
        <v>196</v>
      </c>
      <c r="B217" s="10" t="s">
        <v>1</v>
      </c>
      <c r="C217" s="18" t="s">
        <v>26</v>
      </c>
      <c r="D217" s="18" t="s">
        <v>2</v>
      </c>
      <c r="E217" s="18" t="s">
        <v>3</v>
      </c>
      <c r="F217" s="18" t="s">
        <v>4</v>
      </c>
      <c r="G217" s="18" t="s">
        <v>5</v>
      </c>
    </row>
    <row r="218" spans="1:7" x14ac:dyDescent="0.2">
      <c r="A218" s="17" t="s">
        <v>141</v>
      </c>
      <c r="B218" s="19">
        <v>67</v>
      </c>
      <c r="C218" s="11">
        <v>0.2392857142857143</v>
      </c>
      <c r="D218" s="14">
        <v>510000</v>
      </c>
      <c r="E218" s="14">
        <v>874000</v>
      </c>
      <c r="F218" s="14">
        <v>1583000</v>
      </c>
      <c r="G218" s="14">
        <v>1139038.8059701493</v>
      </c>
    </row>
    <row r="219" spans="1:7" x14ac:dyDescent="0.2">
      <c r="A219" s="17" t="s">
        <v>142</v>
      </c>
      <c r="B219" s="19">
        <v>90</v>
      </c>
      <c r="C219" s="11">
        <v>0.32142857142857145</v>
      </c>
      <c r="D219" s="14">
        <v>814100</v>
      </c>
      <c r="E219" s="14">
        <v>1298100</v>
      </c>
      <c r="F219" s="14">
        <v>1675000</v>
      </c>
      <c r="G219" s="14">
        <v>1569369.0111111111</v>
      </c>
    </row>
    <row r="220" spans="1:7" x14ac:dyDescent="0.2">
      <c r="A220" s="17" t="s">
        <v>143</v>
      </c>
      <c r="B220" s="19">
        <v>42</v>
      </c>
      <c r="C220" s="11">
        <v>0.15</v>
      </c>
      <c r="D220" s="14">
        <v>770000</v>
      </c>
      <c r="E220" s="14">
        <v>1300000</v>
      </c>
      <c r="F220" s="14">
        <v>2033750</v>
      </c>
      <c r="G220" s="14">
        <v>1422368.2380952381</v>
      </c>
    </row>
    <row r="221" spans="1:7" x14ac:dyDescent="0.2">
      <c r="A221" s="17" t="s">
        <v>144</v>
      </c>
      <c r="B221" s="19">
        <v>44</v>
      </c>
      <c r="C221" s="11">
        <v>0.15714285714285714</v>
      </c>
      <c r="D221" s="14">
        <v>1215000</v>
      </c>
      <c r="E221" s="14">
        <v>1620000</v>
      </c>
      <c r="F221" s="14">
        <v>2265000</v>
      </c>
      <c r="G221" s="14">
        <v>3421004.8409090908</v>
      </c>
    </row>
    <row r="222" spans="1:7" x14ac:dyDescent="0.2">
      <c r="A222" s="17" t="s">
        <v>145</v>
      </c>
      <c r="B222" s="19">
        <v>18</v>
      </c>
      <c r="C222" s="11">
        <v>6.4285714285714279E-2</v>
      </c>
      <c r="D222" s="14">
        <v>1342500</v>
      </c>
      <c r="E222" s="14">
        <v>1620000</v>
      </c>
      <c r="F222" s="14">
        <v>2378000</v>
      </c>
      <c r="G222" s="14">
        <v>1990444.4444444445</v>
      </c>
    </row>
    <row r="223" spans="1:7" x14ac:dyDescent="0.2">
      <c r="A223" s="17" t="s">
        <v>146</v>
      </c>
      <c r="B223" s="19">
        <v>4</v>
      </c>
      <c r="C223" s="11">
        <v>1.4285714285714285E-2</v>
      </c>
      <c r="D223" s="14" t="s">
        <v>38</v>
      </c>
      <c r="E223" s="14" t="s">
        <v>38</v>
      </c>
      <c r="F223" s="14" t="s">
        <v>38</v>
      </c>
      <c r="G223" s="14" t="s">
        <v>38</v>
      </c>
    </row>
    <row r="224" spans="1:7" x14ac:dyDescent="0.2">
      <c r="A224" s="17" t="s">
        <v>147</v>
      </c>
      <c r="B224" s="19">
        <v>15</v>
      </c>
      <c r="C224" s="11">
        <v>5.3571428571428568E-2</v>
      </c>
      <c r="D224" s="14">
        <v>966000</v>
      </c>
      <c r="E224" s="14">
        <v>1214000</v>
      </c>
      <c r="F224" s="14">
        <v>1825000</v>
      </c>
      <c r="G224" s="14">
        <v>1334933.3333333333</v>
      </c>
    </row>
    <row r="226" spans="1:3" ht="20.25" x14ac:dyDescent="0.3">
      <c r="A226" s="5" t="s">
        <v>148</v>
      </c>
    </row>
    <row r="227" spans="1:3" x14ac:dyDescent="0.2">
      <c r="A227" s="20"/>
      <c r="B227" s="10" t="s">
        <v>149</v>
      </c>
      <c r="C227" s="18" t="s">
        <v>26</v>
      </c>
    </row>
    <row r="228" spans="1:3" x14ac:dyDescent="0.2">
      <c r="A228" s="17" t="s">
        <v>150</v>
      </c>
      <c r="B228" s="19">
        <v>15</v>
      </c>
      <c r="C228" s="11">
        <v>5.3571428571428568E-2</v>
      </c>
    </row>
    <row r="229" spans="1:3" x14ac:dyDescent="0.2">
      <c r="A229" s="17" t="s">
        <v>151</v>
      </c>
      <c r="B229" s="19">
        <v>92</v>
      </c>
      <c r="C229" s="11">
        <v>0.32857142857142857</v>
      </c>
    </row>
    <row r="230" spans="1:3" x14ac:dyDescent="0.2">
      <c r="A230" s="17" t="s">
        <v>73</v>
      </c>
      <c r="B230" s="19">
        <v>161</v>
      </c>
      <c r="C230" s="11">
        <v>0.57499999999999996</v>
      </c>
    </row>
    <row r="231" spans="1:3" x14ac:dyDescent="0.2">
      <c r="A231" s="17" t="s">
        <v>147</v>
      </c>
      <c r="B231" s="19">
        <v>12</v>
      </c>
      <c r="C231" s="11">
        <v>4.2857142857142858E-2</v>
      </c>
    </row>
    <row r="233" spans="1:3" ht="20.25" x14ac:dyDescent="0.3">
      <c r="A233" s="5" t="s">
        <v>152</v>
      </c>
    </row>
    <row r="234" spans="1:3" x14ac:dyDescent="0.2">
      <c r="A234" s="20"/>
      <c r="B234" s="10" t="s">
        <v>149</v>
      </c>
      <c r="C234" s="18" t="s">
        <v>26</v>
      </c>
    </row>
    <row r="235" spans="1:3" x14ac:dyDescent="0.2">
      <c r="A235" s="17" t="s">
        <v>153</v>
      </c>
      <c r="B235" s="19">
        <v>10</v>
      </c>
      <c r="C235" s="11">
        <v>3.5714285714285712E-2</v>
      </c>
    </row>
    <row r="236" spans="1:3" x14ac:dyDescent="0.2">
      <c r="A236" s="17" t="s">
        <v>151</v>
      </c>
      <c r="B236" s="19">
        <v>99</v>
      </c>
      <c r="C236" s="11">
        <v>0.35357142857142859</v>
      </c>
    </row>
    <row r="237" spans="1:3" x14ac:dyDescent="0.2">
      <c r="A237" s="17" t="s">
        <v>73</v>
      </c>
      <c r="B237" s="19">
        <v>122</v>
      </c>
      <c r="C237" s="11">
        <v>0.43571428571428572</v>
      </c>
    </row>
    <row r="238" spans="1:3" x14ac:dyDescent="0.2">
      <c r="A238" s="17" t="s">
        <v>147</v>
      </c>
      <c r="B238" s="19">
        <v>49</v>
      </c>
      <c r="C238" s="11">
        <v>0.17499999999999999</v>
      </c>
    </row>
    <row r="240" spans="1:3" ht="20.25" x14ac:dyDescent="0.3">
      <c r="A240" s="5" t="s">
        <v>154</v>
      </c>
    </row>
    <row r="241" spans="1:8" x14ac:dyDescent="0.2">
      <c r="A241" s="20"/>
      <c r="B241" s="10" t="s">
        <v>149</v>
      </c>
      <c r="C241" s="18" t="s">
        <v>26</v>
      </c>
    </row>
    <row r="242" spans="1:8" x14ac:dyDescent="0.2">
      <c r="A242" s="17" t="s">
        <v>155</v>
      </c>
      <c r="B242" s="19">
        <v>73</v>
      </c>
      <c r="C242" s="11">
        <v>0.26071428571428573</v>
      </c>
    </row>
    <row r="243" spans="1:8" x14ac:dyDescent="0.2">
      <c r="A243" s="17" t="s">
        <v>151</v>
      </c>
      <c r="B243" s="19">
        <v>98</v>
      </c>
      <c r="C243" s="11">
        <v>0.35</v>
      </c>
    </row>
    <row r="244" spans="1:8" x14ac:dyDescent="0.2">
      <c r="A244" s="17" t="s">
        <v>73</v>
      </c>
      <c r="B244" s="19">
        <v>97</v>
      </c>
      <c r="C244" s="11">
        <v>0.34642857142857142</v>
      </c>
    </row>
    <row r="245" spans="1:8" x14ac:dyDescent="0.2">
      <c r="A245" s="17" t="s">
        <v>147</v>
      </c>
      <c r="B245" s="19">
        <v>12</v>
      </c>
      <c r="C245" s="11">
        <v>4.2857142857142858E-2</v>
      </c>
    </row>
    <row r="247" spans="1:8" ht="20.25" x14ac:dyDescent="0.3">
      <c r="A247" s="5" t="s">
        <v>156</v>
      </c>
    </row>
    <row r="248" spans="1:8" ht="12.75" customHeight="1" x14ac:dyDescent="0.2">
      <c r="A248" s="44" t="s">
        <v>25</v>
      </c>
      <c r="B248" s="48"/>
      <c r="C248" s="56" t="s">
        <v>157</v>
      </c>
      <c r="D248" s="56"/>
      <c r="E248" s="56" t="s">
        <v>158</v>
      </c>
      <c r="F248" s="56"/>
      <c r="G248" s="56" t="s">
        <v>159</v>
      </c>
      <c r="H248" s="56"/>
    </row>
    <row r="249" spans="1:8" x14ac:dyDescent="0.2">
      <c r="A249" s="45"/>
      <c r="B249" s="49"/>
      <c r="C249" s="10" t="s">
        <v>1</v>
      </c>
      <c r="D249" s="18" t="s">
        <v>26</v>
      </c>
      <c r="E249" s="10" t="s">
        <v>1</v>
      </c>
      <c r="F249" s="18" t="s">
        <v>26</v>
      </c>
      <c r="G249" s="10" t="s">
        <v>1</v>
      </c>
      <c r="H249" s="18" t="s">
        <v>26</v>
      </c>
    </row>
    <row r="250" spans="1:8" x14ac:dyDescent="0.2">
      <c r="A250" s="16" t="s">
        <v>197</v>
      </c>
      <c r="B250" s="19">
        <v>280</v>
      </c>
      <c r="C250" s="19">
        <v>5</v>
      </c>
      <c r="D250" s="11">
        <v>1.7857142857142856E-2</v>
      </c>
      <c r="E250" s="19">
        <v>6</v>
      </c>
      <c r="F250" s="11">
        <v>2.1428571428571429E-2</v>
      </c>
      <c r="G250" s="19">
        <v>269</v>
      </c>
      <c r="H250" s="11">
        <v>0.96071428571428574</v>
      </c>
    </row>
    <row r="251" spans="1:8" x14ac:dyDescent="0.2">
      <c r="A251" s="4" t="s">
        <v>27</v>
      </c>
      <c r="B251" s="19">
        <v>12</v>
      </c>
      <c r="C251" s="19">
        <v>2</v>
      </c>
      <c r="D251" s="11">
        <v>0.16666666666666666</v>
      </c>
      <c r="E251" s="19">
        <v>2</v>
      </c>
      <c r="F251" s="11">
        <v>0.16666666666666666</v>
      </c>
      <c r="G251" s="19">
        <v>8</v>
      </c>
      <c r="H251" s="11">
        <v>0.66666666666666663</v>
      </c>
    </row>
    <row r="252" spans="1:8" x14ac:dyDescent="0.2">
      <c r="A252" s="4" t="s">
        <v>28</v>
      </c>
      <c r="B252" s="19">
        <v>21</v>
      </c>
      <c r="C252" s="19">
        <v>1</v>
      </c>
      <c r="D252" s="11">
        <v>4.7619047619047616E-2</v>
      </c>
      <c r="E252" s="19">
        <v>0</v>
      </c>
      <c r="F252" s="11">
        <v>0</v>
      </c>
      <c r="G252" s="19">
        <v>20</v>
      </c>
      <c r="H252" s="11">
        <v>0.95238095238095233</v>
      </c>
    </row>
    <row r="253" spans="1:8" x14ac:dyDescent="0.2">
      <c r="A253" s="4" t="s">
        <v>29</v>
      </c>
      <c r="B253" s="19">
        <v>13</v>
      </c>
      <c r="C253" s="19">
        <v>0</v>
      </c>
      <c r="D253" s="11">
        <v>0</v>
      </c>
      <c r="E253" s="19">
        <v>1</v>
      </c>
      <c r="F253" s="11">
        <v>7.6923076923076927E-2</v>
      </c>
      <c r="G253" s="19">
        <v>12</v>
      </c>
      <c r="H253" s="11">
        <v>0.92307692307692313</v>
      </c>
    </row>
    <row r="254" spans="1:8" x14ac:dyDescent="0.2">
      <c r="A254" s="4" t="s">
        <v>30</v>
      </c>
      <c r="B254" s="19">
        <v>27</v>
      </c>
      <c r="C254" s="19">
        <v>0</v>
      </c>
      <c r="D254" s="11">
        <v>0</v>
      </c>
      <c r="E254" s="19">
        <v>3</v>
      </c>
      <c r="F254" s="11">
        <v>0.1111111111111111</v>
      </c>
      <c r="G254" s="19">
        <v>24</v>
      </c>
      <c r="H254" s="11">
        <v>0.88888888888888884</v>
      </c>
    </row>
    <row r="255" spans="1:8" x14ac:dyDescent="0.2">
      <c r="A255" s="4" t="s">
        <v>31</v>
      </c>
      <c r="B255" s="19">
        <v>15</v>
      </c>
      <c r="C255" s="19">
        <v>0</v>
      </c>
      <c r="D255" s="11">
        <v>0</v>
      </c>
      <c r="E255" s="19">
        <v>0</v>
      </c>
      <c r="F255" s="11">
        <v>0</v>
      </c>
      <c r="G255" s="19">
        <v>15</v>
      </c>
      <c r="H255" s="11">
        <v>1</v>
      </c>
    </row>
    <row r="256" spans="1:8" ht="25.5" x14ac:dyDescent="0.2">
      <c r="A256" s="4" t="s">
        <v>32</v>
      </c>
      <c r="B256" s="19">
        <v>39</v>
      </c>
      <c r="C256" s="19">
        <v>0</v>
      </c>
      <c r="D256" s="11">
        <v>0</v>
      </c>
      <c r="E256" s="19">
        <v>0</v>
      </c>
      <c r="F256" s="11">
        <v>0</v>
      </c>
      <c r="G256" s="19">
        <v>39</v>
      </c>
      <c r="H256" s="11">
        <v>1</v>
      </c>
    </row>
    <row r="257" spans="1:14" ht="25.5" x14ac:dyDescent="0.2">
      <c r="A257" s="4" t="s">
        <v>33</v>
      </c>
      <c r="B257" s="19">
        <v>71</v>
      </c>
      <c r="C257" s="19">
        <v>0</v>
      </c>
      <c r="D257" s="11">
        <v>0</v>
      </c>
      <c r="E257" s="19">
        <v>0</v>
      </c>
      <c r="F257" s="11">
        <v>0</v>
      </c>
      <c r="G257" s="19">
        <v>71</v>
      </c>
      <c r="H257" s="11">
        <v>1</v>
      </c>
    </row>
    <row r="258" spans="1:14" ht="25.5" x14ac:dyDescent="0.2">
      <c r="A258" s="4" t="s">
        <v>34</v>
      </c>
      <c r="B258" s="19">
        <v>30</v>
      </c>
      <c r="C258" s="19">
        <v>2</v>
      </c>
      <c r="D258" s="11">
        <v>6.6666666666666666E-2</v>
      </c>
      <c r="E258" s="19">
        <v>0</v>
      </c>
      <c r="F258" s="11">
        <v>0</v>
      </c>
      <c r="G258" s="19">
        <v>28</v>
      </c>
      <c r="H258" s="11">
        <v>0.93333333333333335</v>
      </c>
      <c r="I258" s="27"/>
    </row>
    <row r="259" spans="1:14" ht="25.5" x14ac:dyDescent="0.2">
      <c r="A259" s="4" t="s">
        <v>35</v>
      </c>
      <c r="B259" s="19">
        <v>18</v>
      </c>
      <c r="C259" s="19">
        <v>0</v>
      </c>
      <c r="D259" s="11">
        <v>0</v>
      </c>
      <c r="E259" s="19">
        <v>0</v>
      </c>
      <c r="F259" s="11">
        <v>0</v>
      </c>
      <c r="G259" s="19">
        <v>18</v>
      </c>
      <c r="H259" s="11">
        <v>1</v>
      </c>
    </row>
    <row r="260" spans="1:14" x14ac:dyDescent="0.2">
      <c r="A260" s="4" t="s">
        <v>36</v>
      </c>
      <c r="B260" s="19">
        <v>25</v>
      </c>
      <c r="C260" s="19">
        <v>0</v>
      </c>
      <c r="D260" s="11">
        <v>0</v>
      </c>
      <c r="E260" s="19">
        <v>0</v>
      </c>
      <c r="F260" s="11">
        <v>0</v>
      </c>
      <c r="G260" s="19">
        <v>25</v>
      </c>
      <c r="H260" s="11">
        <v>1</v>
      </c>
    </row>
    <row r="261" spans="1:14" ht="25.5" x14ac:dyDescent="0.2">
      <c r="A261" s="4" t="s">
        <v>37</v>
      </c>
      <c r="B261" s="19">
        <v>7</v>
      </c>
      <c r="C261" s="19" t="s">
        <v>38</v>
      </c>
      <c r="D261" s="19" t="s">
        <v>38</v>
      </c>
      <c r="E261" s="19" t="s">
        <v>38</v>
      </c>
      <c r="F261" s="19" t="s">
        <v>38</v>
      </c>
      <c r="G261" s="19" t="s">
        <v>38</v>
      </c>
      <c r="H261" s="19" t="s">
        <v>38</v>
      </c>
    </row>
    <row r="262" spans="1:14" ht="25.5" x14ac:dyDescent="0.2">
      <c r="A262" s="4" t="s">
        <v>39</v>
      </c>
      <c r="B262" s="19">
        <v>2</v>
      </c>
      <c r="C262" s="19" t="s">
        <v>38</v>
      </c>
      <c r="D262" s="19" t="s">
        <v>38</v>
      </c>
      <c r="E262" s="19" t="s">
        <v>38</v>
      </c>
      <c r="F262" s="19" t="s">
        <v>38</v>
      </c>
      <c r="G262" s="19" t="s">
        <v>38</v>
      </c>
      <c r="H262" s="19" t="s">
        <v>38</v>
      </c>
    </row>
    <row r="264" spans="1:14" ht="20.25" x14ac:dyDescent="0.3">
      <c r="A264" s="5" t="s">
        <v>161</v>
      </c>
    </row>
    <row r="265" spans="1:14" ht="25.5" customHeight="1" x14ac:dyDescent="0.2">
      <c r="A265" s="44" t="s">
        <v>25</v>
      </c>
      <c r="B265" s="46"/>
      <c r="C265" s="52" t="s">
        <v>162</v>
      </c>
      <c r="D265" s="52"/>
      <c r="E265" s="52" t="s">
        <v>163</v>
      </c>
      <c r="F265" s="52"/>
      <c r="G265" s="53" t="s">
        <v>164</v>
      </c>
      <c r="H265" s="53"/>
      <c r="I265" s="54" t="s">
        <v>165</v>
      </c>
      <c r="J265" s="54"/>
      <c r="K265" s="55" t="s">
        <v>166</v>
      </c>
      <c r="L265" s="55"/>
      <c r="M265" s="43" t="s">
        <v>159</v>
      </c>
      <c r="N265" s="43"/>
    </row>
    <row r="266" spans="1:14" x14ac:dyDescent="0.2">
      <c r="A266" s="45"/>
      <c r="B266" s="47"/>
      <c r="C266" s="19" t="s">
        <v>1</v>
      </c>
      <c r="D266" s="14" t="s">
        <v>26</v>
      </c>
      <c r="E266" s="19" t="s">
        <v>1</v>
      </c>
      <c r="F266" s="14" t="s">
        <v>26</v>
      </c>
      <c r="G266" s="19" t="s">
        <v>1</v>
      </c>
      <c r="H266" s="14" t="s">
        <v>26</v>
      </c>
      <c r="I266" s="19" t="s">
        <v>1</v>
      </c>
      <c r="J266" s="14" t="s">
        <v>26</v>
      </c>
      <c r="K266" s="28" t="s">
        <v>1</v>
      </c>
      <c r="L266" s="29" t="s">
        <v>26</v>
      </c>
      <c r="M266" s="28" t="s">
        <v>1</v>
      </c>
      <c r="N266" s="29" t="s">
        <v>26</v>
      </c>
    </row>
    <row r="267" spans="1:14" x14ac:dyDescent="0.2">
      <c r="A267" s="16" t="s">
        <v>197</v>
      </c>
      <c r="B267" s="19">
        <v>280</v>
      </c>
      <c r="C267" s="19">
        <v>8</v>
      </c>
      <c r="D267" s="11">
        <v>2.185792349726776E-2</v>
      </c>
      <c r="E267" s="19">
        <v>22</v>
      </c>
      <c r="F267" s="11">
        <v>6.0109289617486336E-2</v>
      </c>
      <c r="G267" s="19">
        <v>103</v>
      </c>
      <c r="H267" s="11">
        <v>0.28142076502732238</v>
      </c>
      <c r="I267" s="19">
        <v>2</v>
      </c>
      <c r="J267" s="11">
        <v>5.4644808743169399E-3</v>
      </c>
      <c r="K267" s="30">
        <v>137</v>
      </c>
      <c r="L267" s="31">
        <v>0.37431693989071041</v>
      </c>
      <c r="M267" s="30">
        <v>94</v>
      </c>
      <c r="N267" s="31">
        <v>0.25683060109289618</v>
      </c>
    </row>
    <row r="268" spans="1:14" x14ac:dyDescent="0.2">
      <c r="A268" s="4" t="s">
        <v>27</v>
      </c>
      <c r="B268" s="19">
        <v>12</v>
      </c>
      <c r="C268" s="19">
        <v>2</v>
      </c>
      <c r="D268" s="11">
        <v>0.10526315789473684</v>
      </c>
      <c r="E268" s="19">
        <v>3</v>
      </c>
      <c r="F268" s="11">
        <v>0.15789473684210525</v>
      </c>
      <c r="G268" s="19">
        <v>4</v>
      </c>
      <c r="H268" s="11">
        <v>0.21052631578947367</v>
      </c>
      <c r="I268" s="19">
        <v>1</v>
      </c>
      <c r="J268" s="11">
        <v>5.2631578947368418E-2</v>
      </c>
      <c r="K268" s="30">
        <v>3</v>
      </c>
      <c r="L268" s="31">
        <v>0.15789473684210525</v>
      </c>
      <c r="M268" s="30">
        <v>6</v>
      </c>
      <c r="N268" s="31">
        <v>0.31578947368421051</v>
      </c>
    </row>
    <row r="269" spans="1:14" x14ac:dyDescent="0.2">
      <c r="A269" s="4" t="s">
        <v>28</v>
      </c>
      <c r="B269" s="19">
        <v>21</v>
      </c>
      <c r="C269" s="19">
        <v>1</v>
      </c>
      <c r="D269" s="11">
        <v>3.0303030303030304E-2</v>
      </c>
      <c r="E269" s="19">
        <v>5</v>
      </c>
      <c r="F269" s="11">
        <v>0.15151515151515152</v>
      </c>
      <c r="G269" s="19">
        <v>10</v>
      </c>
      <c r="H269" s="11">
        <v>0.30303030303030304</v>
      </c>
      <c r="I269" s="19">
        <v>1</v>
      </c>
      <c r="J269" s="11">
        <v>3.0303030303030304E-2</v>
      </c>
      <c r="K269" s="30">
        <v>8</v>
      </c>
      <c r="L269" s="31">
        <v>0.24242424242424243</v>
      </c>
      <c r="M269" s="30">
        <v>8</v>
      </c>
      <c r="N269" s="31">
        <v>0.24242424242424243</v>
      </c>
    </row>
    <row r="270" spans="1:14" x14ac:dyDescent="0.2">
      <c r="A270" s="4" t="s">
        <v>29</v>
      </c>
      <c r="B270" s="19">
        <v>13</v>
      </c>
      <c r="C270" s="19">
        <v>0</v>
      </c>
      <c r="D270" s="11">
        <v>0</v>
      </c>
      <c r="E270" s="19">
        <v>1</v>
      </c>
      <c r="F270" s="11">
        <v>6.6666666666666666E-2</v>
      </c>
      <c r="G270" s="19">
        <v>7</v>
      </c>
      <c r="H270" s="11">
        <v>0.46666666666666667</v>
      </c>
      <c r="I270" s="19">
        <v>0</v>
      </c>
      <c r="J270" s="11">
        <v>0</v>
      </c>
      <c r="K270" s="30">
        <v>3</v>
      </c>
      <c r="L270" s="31">
        <v>0.2</v>
      </c>
      <c r="M270" s="30">
        <v>4</v>
      </c>
      <c r="N270" s="31">
        <v>0.26666666666666666</v>
      </c>
    </row>
    <row r="271" spans="1:14" x14ac:dyDescent="0.2">
      <c r="A271" s="4" t="s">
        <v>30</v>
      </c>
      <c r="B271" s="19">
        <v>27</v>
      </c>
      <c r="C271" s="19">
        <v>1</v>
      </c>
      <c r="D271" s="11">
        <v>2.6315789473684209E-2</v>
      </c>
      <c r="E271" s="19">
        <v>3</v>
      </c>
      <c r="F271" s="11">
        <v>7.8947368421052627E-2</v>
      </c>
      <c r="G271" s="19">
        <v>12</v>
      </c>
      <c r="H271" s="11">
        <v>0.31578947368421051</v>
      </c>
      <c r="I271" s="19">
        <v>0</v>
      </c>
      <c r="J271" s="11">
        <v>0</v>
      </c>
      <c r="K271" s="30">
        <v>13</v>
      </c>
      <c r="L271" s="31">
        <v>0.34210526315789475</v>
      </c>
      <c r="M271" s="30">
        <v>9</v>
      </c>
      <c r="N271" s="31">
        <v>0.23684210526315788</v>
      </c>
    </row>
    <row r="272" spans="1:14" x14ac:dyDescent="0.2">
      <c r="A272" s="4" t="s">
        <v>31</v>
      </c>
      <c r="B272" s="19">
        <v>15</v>
      </c>
      <c r="C272" s="19">
        <v>1</v>
      </c>
      <c r="D272" s="11">
        <v>5.5555555555555552E-2</v>
      </c>
      <c r="E272" s="19">
        <v>1</v>
      </c>
      <c r="F272" s="11">
        <v>5.5555555555555552E-2</v>
      </c>
      <c r="G272" s="19">
        <v>2</v>
      </c>
      <c r="H272" s="11">
        <v>0.1111111111111111</v>
      </c>
      <c r="I272" s="19">
        <v>0</v>
      </c>
      <c r="J272" s="11">
        <v>0</v>
      </c>
      <c r="K272" s="30">
        <v>9</v>
      </c>
      <c r="L272" s="31">
        <v>0.5</v>
      </c>
      <c r="M272" s="30">
        <v>5</v>
      </c>
      <c r="N272" s="31">
        <v>0.27777777777777779</v>
      </c>
    </row>
    <row r="273" spans="1:14" ht="25.5" x14ac:dyDescent="0.2">
      <c r="A273" s="4" t="s">
        <v>32</v>
      </c>
      <c r="B273" s="19">
        <v>39</v>
      </c>
      <c r="C273" s="19">
        <v>1</v>
      </c>
      <c r="D273" s="11">
        <v>2.0408163265306121E-2</v>
      </c>
      <c r="E273" s="19">
        <v>2</v>
      </c>
      <c r="F273" s="11">
        <v>4.0816326530612242E-2</v>
      </c>
      <c r="G273" s="19">
        <v>15</v>
      </c>
      <c r="H273" s="11">
        <v>0.30612244897959184</v>
      </c>
      <c r="I273" s="19">
        <v>0</v>
      </c>
      <c r="J273" s="11">
        <v>0</v>
      </c>
      <c r="K273" s="30">
        <v>18</v>
      </c>
      <c r="L273" s="31">
        <v>0.36734693877551022</v>
      </c>
      <c r="M273" s="30">
        <v>13</v>
      </c>
      <c r="N273" s="31">
        <v>0.26530612244897961</v>
      </c>
    </row>
    <row r="274" spans="1:14" ht="25.5" x14ac:dyDescent="0.2">
      <c r="A274" s="4" t="s">
        <v>33</v>
      </c>
      <c r="B274" s="19">
        <v>71</v>
      </c>
      <c r="C274" s="19">
        <v>0</v>
      </c>
      <c r="D274" s="11">
        <v>0</v>
      </c>
      <c r="E274" s="19">
        <v>4</v>
      </c>
      <c r="F274" s="11">
        <v>4.0816326530612242E-2</v>
      </c>
      <c r="G274" s="19">
        <v>32</v>
      </c>
      <c r="H274" s="11">
        <v>0.32653061224489793</v>
      </c>
      <c r="I274" s="19">
        <v>0</v>
      </c>
      <c r="J274" s="11">
        <v>0</v>
      </c>
      <c r="K274" s="30">
        <v>45</v>
      </c>
      <c r="L274" s="31">
        <v>0.45918367346938777</v>
      </c>
      <c r="M274" s="30">
        <v>17</v>
      </c>
      <c r="N274" s="31">
        <v>0.17346938775510204</v>
      </c>
    </row>
    <row r="275" spans="1:14" ht="25.5" x14ac:dyDescent="0.2">
      <c r="A275" s="4" t="s">
        <v>34</v>
      </c>
      <c r="B275" s="19">
        <v>30</v>
      </c>
      <c r="C275" s="19">
        <v>2</v>
      </c>
      <c r="D275" s="11">
        <v>5.5555555555555552E-2</v>
      </c>
      <c r="E275" s="19">
        <v>1</v>
      </c>
      <c r="F275" s="11">
        <v>2.7777777777777776E-2</v>
      </c>
      <c r="G275" s="19">
        <v>7</v>
      </c>
      <c r="H275" s="11">
        <v>0.19444444444444445</v>
      </c>
      <c r="I275" s="19">
        <v>0</v>
      </c>
      <c r="J275" s="11">
        <v>0</v>
      </c>
      <c r="K275" s="30">
        <v>16</v>
      </c>
      <c r="L275" s="31">
        <v>0.44444444444444442</v>
      </c>
      <c r="M275" s="30">
        <v>10</v>
      </c>
      <c r="N275" s="31">
        <v>0.27777777777777779</v>
      </c>
    </row>
    <row r="276" spans="1:14" ht="25.5" x14ac:dyDescent="0.2">
      <c r="A276" s="4" t="s">
        <v>35</v>
      </c>
      <c r="B276" s="19">
        <v>18</v>
      </c>
      <c r="C276" s="19">
        <v>0</v>
      </c>
      <c r="D276" s="11">
        <v>0</v>
      </c>
      <c r="E276" s="19">
        <v>2</v>
      </c>
      <c r="F276" s="11">
        <v>9.0909090909090912E-2</v>
      </c>
      <c r="G276" s="19">
        <v>6</v>
      </c>
      <c r="H276" s="11">
        <v>0.27272727272727271</v>
      </c>
      <c r="I276" s="19">
        <v>0</v>
      </c>
      <c r="J276" s="11">
        <v>0</v>
      </c>
      <c r="K276" s="30">
        <v>6</v>
      </c>
      <c r="L276" s="31">
        <v>0.27272727272727271</v>
      </c>
      <c r="M276" s="30">
        <v>8</v>
      </c>
      <c r="N276" s="31">
        <v>0.36363636363636365</v>
      </c>
    </row>
    <row r="277" spans="1:14" x14ac:dyDescent="0.2">
      <c r="A277" s="4" t="s">
        <v>36</v>
      </c>
      <c r="B277" s="19">
        <v>25</v>
      </c>
      <c r="C277" s="19">
        <v>0</v>
      </c>
      <c r="D277" s="11">
        <v>0</v>
      </c>
      <c r="E277" s="19">
        <v>0</v>
      </c>
      <c r="F277" s="11">
        <v>0</v>
      </c>
      <c r="G277" s="19">
        <v>6</v>
      </c>
      <c r="H277" s="11">
        <v>0.20689655172413793</v>
      </c>
      <c r="I277" s="19">
        <v>0</v>
      </c>
      <c r="J277" s="11">
        <v>0</v>
      </c>
      <c r="K277" s="30">
        <v>13</v>
      </c>
      <c r="L277" s="31">
        <v>0.44827586206896552</v>
      </c>
      <c r="M277" s="30">
        <v>10</v>
      </c>
      <c r="N277" s="31">
        <v>0.34482758620689657</v>
      </c>
    </row>
    <row r="278" spans="1:14" ht="25.5" x14ac:dyDescent="0.2">
      <c r="A278" s="4" t="s">
        <v>37</v>
      </c>
      <c r="B278" s="19">
        <v>7</v>
      </c>
      <c r="C278" s="19" t="s">
        <v>38</v>
      </c>
      <c r="D278" s="19" t="s">
        <v>38</v>
      </c>
      <c r="E278" s="19" t="s">
        <v>38</v>
      </c>
      <c r="F278" s="19" t="s">
        <v>38</v>
      </c>
      <c r="G278" s="19" t="s">
        <v>38</v>
      </c>
      <c r="H278" s="19" t="s">
        <v>38</v>
      </c>
      <c r="I278" s="19" t="s">
        <v>38</v>
      </c>
      <c r="J278" s="19" t="s">
        <v>38</v>
      </c>
      <c r="K278" s="28" t="s">
        <v>38</v>
      </c>
      <c r="L278" s="28" t="s">
        <v>38</v>
      </c>
      <c r="M278" s="28" t="s">
        <v>38</v>
      </c>
      <c r="N278" s="28" t="s">
        <v>38</v>
      </c>
    </row>
    <row r="279" spans="1:14" ht="25.5" x14ac:dyDescent="0.2">
      <c r="A279" s="4" t="s">
        <v>39</v>
      </c>
      <c r="B279" s="19">
        <v>2</v>
      </c>
      <c r="C279" s="19" t="s">
        <v>38</v>
      </c>
      <c r="D279" s="19" t="s">
        <v>38</v>
      </c>
      <c r="E279" s="19" t="s">
        <v>38</v>
      </c>
      <c r="F279" s="19" t="s">
        <v>38</v>
      </c>
      <c r="G279" s="19" t="s">
        <v>38</v>
      </c>
      <c r="H279" s="19" t="s">
        <v>38</v>
      </c>
      <c r="I279" s="19" t="s">
        <v>38</v>
      </c>
      <c r="J279" s="19" t="s">
        <v>38</v>
      </c>
      <c r="K279" s="28" t="s">
        <v>38</v>
      </c>
      <c r="L279" s="28" t="s">
        <v>38</v>
      </c>
      <c r="M279" s="28" t="s">
        <v>38</v>
      </c>
      <c r="N279" s="28" t="s">
        <v>38</v>
      </c>
    </row>
    <row r="281" spans="1:14" ht="20.25" x14ac:dyDescent="0.3">
      <c r="A281" s="5" t="s">
        <v>167</v>
      </c>
    </row>
    <row r="282" spans="1:14" ht="25.5" x14ac:dyDescent="0.2">
      <c r="A282" s="20" t="s">
        <v>25</v>
      </c>
      <c r="B282" s="10" t="s">
        <v>1</v>
      </c>
      <c r="C282" s="10" t="s">
        <v>168</v>
      </c>
      <c r="D282" s="18" t="s">
        <v>169</v>
      </c>
    </row>
    <row r="283" spans="1:14" x14ac:dyDescent="0.2">
      <c r="A283" s="16" t="s">
        <v>197</v>
      </c>
      <c r="B283" s="19">
        <v>280</v>
      </c>
      <c r="C283" s="32">
        <v>23.239285714285714</v>
      </c>
      <c r="D283" s="32">
        <v>21.421428571428571</v>
      </c>
    </row>
    <row r="284" spans="1:14" x14ac:dyDescent="0.2">
      <c r="A284" s="4" t="s">
        <v>27</v>
      </c>
      <c r="B284" s="19">
        <v>12</v>
      </c>
      <c r="C284" s="32">
        <v>26.583333333333332</v>
      </c>
      <c r="D284" s="32">
        <v>26.583333333333332</v>
      </c>
    </row>
    <row r="285" spans="1:14" x14ac:dyDescent="0.2">
      <c r="A285" s="4" t="s">
        <v>28</v>
      </c>
      <c r="B285" s="19">
        <v>21</v>
      </c>
      <c r="C285" s="32">
        <v>24.095238095238095</v>
      </c>
      <c r="D285" s="32">
        <v>23.285714285714285</v>
      </c>
    </row>
    <row r="286" spans="1:14" x14ac:dyDescent="0.2">
      <c r="A286" s="4" t="s">
        <v>29</v>
      </c>
      <c r="B286" s="19">
        <v>13</v>
      </c>
      <c r="C286" s="32">
        <v>21.153846153846153</v>
      </c>
      <c r="D286" s="32">
        <v>20.076923076923077</v>
      </c>
    </row>
    <row r="287" spans="1:14" x14ac:dyDescent="0.2">
      <c r="A287" s="4" t="s">
        <v>30</v>
      </c>
      <c r="B287" s="19">
        <v>27</v>
      </c>
      <c r="C287" s="32">
        <v>23.185185185185187</v>
      </c>
      <c r="D287" s="32">
        <v>20.481481481481481</v>
      </c>
    </row>
    <row r="288" spans="1:14" x14ac:dyDescent="0.2">
      <c r="A288" s="4" t="s">
        <v>31</v>
      </c>
      <c r="B288" s="19">
        <v>15</v>
      </c>
      <c r="C288" s="32">
        <v>26</v>
      </c>
      <c r="D288" s="32">
        <v>27.4</v>
      </c>
    </row>
    <row r="289" spans="1:5" ht="25.5" x14ac:dyDescent="0.2">
      <c r="A289" s="4" t="s">
        <v>32</v>
      </c>
      <c r="B289" s="19">
        <v>39</v>
      </c>
      <c r="C289" s="32">
        <v>21.615384615384617</v>
      </c>
      <c r="D289" s="32">
        <v>18.025641025641026</v>
      </c>
    </row>
    <row r="290" spans="1:5" ht="25.5" x14ac:dyDescent="0.2">
      <c r="A290" s="4" t="s">
        <v>33</v>
      </c>
      <c r="B290" s="19">
        <v>71</v>
      </c>
      <c r="C290" s="32">
        <v>23.676056338028168</v>
      </c>
      <c r="D290" s="32">
        <v>21.732394366197184</v>
      </c>
    </row>
    <row r="291" spans="1:5" ht="25.5" x14ac:dyDescent="0.2">
      <c r="A291" s="4" t="s">
        <v>34</v>
      </c>
      <c r="B291" s="19">
        <v>30</v>
      </c>
      <c r="C291" s="32">
        <v>22.333333333333332</v>
      </c>
      <c r="D291" s="32">
        <v>20.266666666666666</v>
      </c>
    </row>
    <row r="292" spans="1:5" ht="25.5" x14ac:dyDescent="0.2">
      <c r="A292" s="4" t="s">
        <v>35</v>
      </c>
      <c r="B292" s="19">
        <v>18</v>
      </c>
      <c r="C292" s="32">
        <v>21.833333333333332</v>
      </c>
      <c r="D292" s="32">
        <v>23.166666666666668</v>
      </c>
    </row>
    <row r="293" spans="1:5" x14ac:dyDescent="0.2">
      <c r="A293" s="4" t="s">
        <v>36</v>
      </c>
      <c r="B293" s="19">
        <v>25</v>
      </c>
      <c r="C293" s="32">
        <v>22.56</v>
      </c>
      <c r="D293" s="32">
        <v>20.48</v>
      </c>
    </row>
    <row r="294" spans="1:5" ht="25.5" x14ac:dyDescent="0.2">
      <c r="A294" s="4" t="s">
        <v>37</v>
      </c>
      <c r="B294" s="19">
        <v>7</v>
      </c>
      <c r="C294" s="32" t="s">
        <v>38</v>
      </c>
      <c r="D294" s="32" t="s">
        <v>38</v>
      </c>
    </row>
    <row r="295" spans="1:5" ht="25.5" x14ac:dyDescent="0.2">
      <c r="A295" s="4" t="s">
        <v>39</v>
      </c>
      <c r="B295" s="19">
        <v>2</v>
      </c>
      <c r="C295" s="32" t="s">
        <v>38</v>
      </c>
      <c r="D295" s="32" t="s">
        <v>38</v>
      </c>
    </row>
    <row r="297" spans="1:5" ht="20.25" x14ac:dyDescent="0.3">
      <c r="A297" s="5" t="s">
        <v>170</v>
      </c>
    </row>
    <row r="298" spans="1:5" ht="76.5" x14ac:dyDescent="0.2">
      <c r="A298" s="20" t="s">
        <v>25</v>
      </c>
      <c r="B298" s="10" t="s">
        <v>1</v>
      </c>
      <c r="C298" s="10" t="s">
        <v>73</v>
      </c>
      <c r="D298" s="18" t="s">
        <v>171</v>
      </c>
      <c r="E298" s="10" t="s">
        <v>172</v>
      </c>
    </row>
    <row r="299" spans="1:5" x14ac:dyDescent="0.2">
      <c r="A299" s="16" t="s">
        <v>160</v>
      </c>
      <c r="B299" s="19">
        <v>280</v>
      </c>
      <c r="C299" s="19">
        <v>267</v>
      </c>
      <c r="D299" s="19">
        <v>3</v>
      </c>
      <c r="E299" s="19">
        <v>10</v>
      </c>
    </row>
    <row r="300" spans="1:5" x14ac:dyDescent="0.2">
      <c r="A300" s="4" t="s">
        <v>27</v>
      </c>
      <c r="B300" s="19">
        <v>12</v>
      </c>
      <c r="C300" s="19">
        <v>11</v>
      </c>
      <c r="D300" s="19">
        <v>0</v>
      </c>
      <c r="E300" s="19">
        <v>1</v>
      </c>
    </row>
    <row r="301" spans="1:5" x14ac:dyDescent="0.2">
      <c r="A301" s="4" t="s">
        <v>28</v>
      </c>
      <c r="B301" s="19">
        <v>21</v>
      </c>
      <c r="C301" s="19">
        <v>20</v>
      </c>
      <c r="D301" s="19">
        <v>0</v>
      </c>
      <c r="E301" s="19">
        <v>1</v>
      </c>
    </row>
    <row r="302" spans="1:5" x14ac:dyDescent="0.2">
      <c r="A302" s="4" t="s">
        <v>29</v>
      </c>
      <c r="B302" s="19">
        <v>13</v>
      </c>
      <c r="C302" s="19">
        <v>12</v>
      </c>
      <c r="D302" s="19">
        <v>0</v>
      </c>
      <c r="E302" s="19">
        <v>1</v>
      </c>
    </row>
    <row r="303" spans="1:5" x14ac:dyDescent="0.2">
      <c r="A303" s="4" t="s">
        <v>30</v>
      </c>
      <c r="B303" s="19">
        <v>27</v>
      </c>
      <c r="C303" s="19">
        <v>26</v>
      </c>
      <c r="D303" s="19">
        <v>1</v>
      </c>
      <c r="E303" s="19">
        <v>0</v>
      </c>
    </row>
    <row r="304" spans="1:5" x14ac:dyDescent="0.2">
      <c r="A304" s="4" t="s">
        <v>31</v>
      </c>
      <c r="B304" s="19">
        <v>15</v>
      </c>
      <c r="C304" s="19">
        <v>14</v>
      </c>
      <c r="D304" s="19">
        <v>0</v>
      </c>
      <c r="E304" s="19">
        <v>1</v>
      </c>
    </row>
    <row r="305" spans="1:5" ht="25.5" x14ac:dyDescent="0.2">
      <c r="A305" s="4" t="s">
        <v>32</v>
      </c>
      <c r="B305" s="19">
        <v>39</v>
      </c>
      <c r="C305" s="19">
        <v>38</v>
      </c>
      <c r="D305" s="19">
        <v>0</v>
      </c>
      <c r="E305" s="19">
        <v>1</v>
      </c>
    </row>
    <row r="306" spans="1:5" ht="25.5" x14ac:dyDescent="0.2">
      <c r="A306" s="4" t="s">
        <v>33</v>
      </c>
      <c r="B306" s="19">
        <v>71</v>
      </c>
      <c r="C306" s="19">
        <v>67</v>
      </c>
      <c r="D306" s="19">
        <v>2</v>
      </c>
      <c r="E306" s="19">
        <v>2</v>
      </c>
    </row>
    <row r="307" spans="1:5" ht="25.5" x14ac:dyDescent="0.2">
      <c r="A307" s="4" t="s">
        <v>34</v>
      </c>
      <c r="B307" s="19">
        <v>30</v>
      </c>
      <c r="C307" s="19">
        <v>30</v>
      </c>
      <c r="D307" s="19">
        <v>0</v>
      </c>
      <c r="E307" s="19">
        <v>0</v>
      </c>
    </row>
    <row r="308" spans="1:5" ht="25.5" x14ac:dyDescent="0.2">
      <c r="A308" s="4" t="s">
        <v>35</v>
      </c>
      <c r="B308" s="19">
        <v>18</v>
      </c>
      <c r="C308" s="19">
        <v>16</v>
      </c>
      <c r="D308" s="19">
        <v>0</v>
      </c>
      <c r="E308" s="19">
        <v>2</v>
      </c>
    </row>
    <row r="309" spans="1:5" x14ac:dyDescent="0.2">
      <c r="A309" s="4" t="s">
        <v>36</v>
      </c>
      <c r="B309" s="19">
        <v>25</v>
      </c>
      <c r="C309" s="19">
        <v>24</v>
      </c>
      <c r="D309" s="19">
        <v>0</v>
      </c>
      <c r="E309" s="19">
        <v>1</v>
      </c>
    </row>
    <row r="310" spans="1:5" ht="25.5" x14ac:dyDescent="0.2">
      <c r="A310" s="4" t="s">
        <v>37</v>
      </c>
      <c r="B310" s="19">
        <v>7</v>
      </c>
      <c r="C310" s="32" t="s">
        <v>38</v>
      </c>
      <c r="D310" s="32" t="s">
        <v>38</v>
      </c>
      <c r="E310" s="32" t="s">
        <v>38</v>
      </c>
    </row>
    <row r="311" spans="1:5" ht="25.5" x14ac:dyDescent="0.2">
      <c r="A311" s="4" t="s">
        <v>39</v>
      </c>
      <c r="B311" s="19">
        <v>2</v>
      </c>
      <c r="C311" s="32" t="s">
        <v>38</v>
      </c>
      <c r="D311" s="32" t="s">
        <v>38</v>
      </c>
      <c r="E311" s="32" t="s">
        <v>38</v>
      </c>
    </row>
    <row r="313" spans="1:5" ht="20.25" x14ac:dyDescent="0.3">
      <c r="A313" s="5" t="s">
        <v>173</v>
      </c>
    </row>
    <row r="314" spans="1:5" x14ac:dyDescent="0.2">
      <c r="A314" s="20"/>
      <c r="B314" s="10" t="s">
        <v>149</v>
      </c>
      <c r="C314" s="18" t="s">
        <v>26</v>
      </c>
    </row>
    <row r="315" spans="1:5" x14ac:dyDescent="0.2">
      <c r="A315" s="17" t="s">
        <v>174</v>
      </c>
      <c r="B315" s="19">
        <v>157</v>
      </c>
      <c r="C315" s="11">
        <v>0.56071428571428572</v>
      </c>
    </row>
    <row r="316" spans="1:5" x14ac:dyDescent="0.2">
      <c r="A316" s="17" t="s">
        <v>175</v>
      </c>
      <c r="B316" s="19">
        <v>26</v>
      </c>
      <c r="C316" s="11">
        <v>9.285714285714286E-2</v>
      </c>
    </row>
    <row r="317" spans="1:5" x14ac:dyDescent="0.2">
      <c r="A317" s="17" t="s">
        <v>176</v>
      </c>
      <c r="B317" s="19">
        <v>86</v>
      </c>
      <c r="C317" s="11">
        <v>0.30714285714285716</v>
      </c>
    </row>
    <row r="318" spans="1:5" x14ac:dyDescent="0.2">
      <c r="A318" s="17" t="s">
        <v>177</v>
      </c>
      <c r="B318" s="19">
        <v>11</v>
      </c>
      <c r="C318" s="11">
        <v>3.9285714285714285E-2</v>
      </c>
    </row>
    <row r="319" spans="1:5" x14ac:dyDescent="0.2">
      <c r="C319" s="7"/>
    </row>
    <row r="320" spans="1:5" ht="20.25" x14ac:dyDescent="0.3">
      <c r="A320" s="5" t="s">
        <v>178</v>
      </c>
      <c r="C320" s="7"/>
    </row>
    <row r="321" spans="1:9" x14ac:dyDescent="0.2">
      <c r="A321" s="20" t="s">
        <v>198</v>
      </c>
      <c r="B321" s="10" t="s">
        <v>1</v>
      </c>
      <c r="C321" s="18" t="s">
        <v>26</v>
      </c>
      <c r="D321" s="18" t="s">
        <v>2</v>
      </c>
      <c r="E321" s="18" t="s">
        <v>3</v>
      </c>
      <c r="F321" s="18" t="s">
        <v>4</v>
      </c>
      <c r="G321" s="18" t="s">
        <v>5</v>
      </c>
    </row>
    <row r="322" spans="1:9" x14ac:dyDescent="0.2">
      <c r="A322" s="33" t="s">
        <v>179</v>
      </c>
      <c r="B322" s="19">
        <v>156</v>
      </c>
      <c r="C322" s="11">
        <v>0.55714285714285716</v>
      </c>
      <c r="D322" s="14">
        <v>1157250</v>
      </c>
      <c r="E322" s="14">
        <v>1560000</v>
      </c>
      <c r="F322" s="14">
        <v>2091000</v>
      </c>
      <c r="G322" s="14">
        <v>2176940.121794872</v>
      </c>
    </row>
    <row r="323" spans="1:9" x14ac:dyDescent="0.2">
      <c r="A323" s="33" t="s">
        <v>180</v>
      </c>
      <c r="B323" s="19">
        <v>28</v>
      </c>
      <c r="C323" s="11">
        <v>0.1</v>
      </c>
      <c r="D323" s="14">
        <v>783250</v>
      </c>
      <c r="E323" s="14">
        <v>1275000</v>
      </c>
      <c r="F323" s="14">
        <v>2250000</v>
      </c>
      <c r="G323" s="14">
        <v>1943657.142857143</v>
      </c>
    </row>
    <row r="324" spans="1:9" x14ac:dyDescent="0.2">
      <c r="A324" s="33" t="s">
        <v>181</v>
      </c>
      <c r="B324" s="19">
        <v>13</v>
      </c>
      <c r="C324" s="11">
        <v>4.642857142857143E-2</v>
      </c>
      <c r="D324" s="14">
        <v>630000</v>
      </c>
      <c r="E324" s="14">
        <v>940000</v>
      </c>
      <c r="F324" s="14">
        <v>1200000</v>
      </c>
      <c r="G324" s="14">
        <v>1050246.1538461538</v>
      </c>
    </row>
    <row r="325" spans="1:9" x14ac:dyDescent="0.2">
      <c r="A325" s="33" t="s">
        <v>214</v>
      </c>
      <c r="B325" s="19">
        <v>43</v>
      </c>
      <c r="C325" s="11">
        <v>0.15357142857142858</v>
      </c>
      <c r="D325" s="14">
        <v>542000</v>
      </c>
      <c r="E325" s="14">
        <v>740000</v>
      </c>
      <c r="F325" s="14">
        <v>1250000</v>
      </c>
      <c r="G325" s="14">
        <v>948277.09302325582</v>
      </c>
    </row>
    <row r="326" spans="1:9" x14ac:dyDescent="0.2">
      <c r="A326" s="33" t="s">
        <v>182</v>
      </c>
      <c r="B326" s="19">
        <v>40</v>
      </c>
      <c r="C326" s="11">
        <v>0.14285714285714285</v>
      </c>
      <c r="D326" s="14">
        <v>497100</v>
      </c>
      <c r="E326" s="14">
        <v>818200</v>
      </c>
      <c r="F326" s="14">
        <v>1110000</v>
      </c>
      <c r="G326" s="14">
        <v>1003507.9</v>
      </c>
      <c r="I326" s="27"/>
    </row>
  </sheetData>
  <mergeCells count="20">
    <mergeCell ref="A2:G2"/>
    <mergeCell ref="C265:D265"/>
    <mergeCell ref="E265:F265"/>
    <mergeCell ref="G265:H265"/>
    <mergeCell ref="I265:J265"/>
    <mergeCell ref="C248:D248"/>
    <mergeCell ref="E248:F248"/>
    <mergeCell ref="G248:H248"/>
    <mergeCell ref="A248:A249"/>
    <mergeCell ref="B10:C10"/>
    <mergeCell ref="D10:E10"/>
    <mergeCell ref="A10:A11"/>
    <mergeCell ref="B5:C5"/>
    <mergeCell ref="B6:C6"/>
    <mergeCell ref="B7:C7"/>
    <mergeCell ref="M265:N265"/>
    <mergeCell ref="A265:A266"/>
    <mergeCell ref="B265:B266"/>
    <mergeCell ref="B248:B249"/>
    <mergeCell ref="K265:L265"/>
  </mergeCells>
  <pageMargins left="0.7" right="0.7" top="0.75" bottom="0.75" header="0.3" footer="0.3"/>
  <pageSetup orientation="portrait"/>
  <drawing r:id="rId1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>
      <selection activeCell="A3" sqref="A3"/>
    </sheetView>
  </sheetViews>
  <sheetFormatPr defaultColWidth="8.85546875" defaultRowHeight="15" x14ac:dyDescent="0.25"/>
  <cols>
    <col min="1" max="1" width="116.85546875" customWidth="1"/>
  </cols>
  <sheetData>
    <row r="1" spans="1:1" ht="20.25" x14ac:dyDescent="0.3">
      <c r="A1" s="5" t="s">
        <v>210</v>
      </c>
    </row>
    <row r="2" spans="1:1" ht="20.25" customHeight="1" x14ac:dyDescent="0.25">
      <c r="A2" s="35" t="s">
        <v>208</v>
      </c>
    </row>
    <row r="3" spans="1:1" ht="36.75" x14ac:dyDescent="0.25">
      <c r="A3" s="35" t="s">
        <v>200</v>
      </c>
    </row>
    <row r="4" spans="1:1" ht="24.75" x14ac:dyDescent="0.25">
      <c r="A4" s="35" t="s">
        <v>201</v>
      </c>
    </row>
    <row r="5" spans="1:1" x14ac:dyDescent="0.25">
      <c r="A5" s="35" t="s">
        <v>202</v>
      </c>
    </row>
    <row r="6" spans="1:1" x14ac:dyDescent="0.25">
      <c r="A6" s="35" t="s">
        <v>209</v>
      </c>
    </row>
    <row r="7" spans="1:1" ht="48.75" x14ac:dyDescent="0.25">
      <c r="A7" s="35" t="s">
        <v>203</v>
      </c>
    </row>
    <row r="8" spans="1:1" ht="24.75" x14ac:dyDescent="0.25">
      <c r="A8" s="35" t="s">
        <v>204</v>
      </c>
    </row>
    <row r="9" spans="1:1" x14ac:dyDescent="0.25">
      <c r="A9" s="35" t="s">
        <v>205</v>
      </c>
    </row>
    <row r="10" spans="1:1" x14ac:dyDescent="0.25">
      <c r="A10" s="35" t="s">
        <v>206</v>
      </c>
    </row>
    <row r="11" spans="1:1" ht="24.75" x14ac:dyDescent="0.25">
      <c r="A11" s="35" t="s">
        <v>207</v>
      </c>
    </row>
  </sheetData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Результаты</vt:lpstr>
      <vt:lpstr>Замечания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Konstantin Trunin</dc:creator>
  <cp:lastModifiedBy>Konstantin Trunin</cp:lastModifiedBy>
  <dcterms:created xsi:type="dcterms:W3CDTF">2014-01-24T10:42:34Z</dcterms:created>
  <dcterms:modified xsi:type="dcterms:W3CDTF">2014-01-24T13:40:38Z</dcterms:modified>
</cp:coreProperties>
</file>